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бюджет на 22 год\"/>
    </mc:Choice>
  </mc:AlternateContent>
  <bookViews>
    <workbookView xWindow="0" yWindow="0" windowWidth="28800" windowHeight="11745"/>
  </bookViews>
  <sheets>
    <sheet name="2022 2023 2024" sheetId="1" r:id="rId1"/>
  </sheets>
  <calcPr calcId="162913"/>
</workbook>
</file>

<file path=xl/calcChain.xml><?xml version="1.0" encoding="utf-8"?>
<calcChain xmlns="http://schemas.openxmlformats.org/spreadsheetml/2006/main">
  <c r="E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D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B28" i="1"/>
  <c r="I11" i="1"/>
  <c r="C28" i="1" l="1"/>
  <c r="F28" i="1"/>
</calcChain>
</file>

<file path=xl/sharedStrings.xml><?xml version="1.0" encoding="utf-8"?>
<sst xmlns="http://schemas.openxmlformats.org/spreadsheetml/2006/main" count="31" uniqueCount="30">
  <si>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</si>
  <si>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</si>
  <si>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</si>
  <si>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</si>
  <si>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</si>
  <si>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</si>
  <si>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</si>
  <si>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</si>
  <si>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</si>
  <si>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</si>
  <si>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</si>
  <si>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</si>
  <si>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</si>
  <si>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</si>
  <si>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</si>
  <si>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</si>
  <si>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</si>
  <si>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</si>
  <si>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</si>
  <si>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</si>
  <si>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</si>
  <si>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 xml:space="preserve">  2023 год</t>
  </si>
  <si>
    <t>Распределение субвенции  на осуществление первичного воинского учета на территориях, где отсутствуют военные комиссариаты на 2022 год и плановый период 2023 и 2024 годов</t>
  </si>
  <si>
    <t>2022год</t>
  </si>
  <si>
    <t xml:space="preserve">   2023 год</t>
  </si>
  <si>
    <t xml:space="preserve">   2024 год</t>
  </si>
  <si>
    <t>на 2022  год и плановый период 2023 и 2024 годов"</t>
  </si>
  <si>
    <t>Таблица №3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</si>
  <si>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7</t>
    </r>
  </si>
  <si>
    <t xml:space="preserve">от " 22 " декабря 2021 года № 239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</si>
</sst>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6" sqref="A6:F6"/>
    </sheetView>
  </sheetViews>
  <sheetFormatPr defaultRowHeight="15" x14ac:dyDescent="0.25"/>
  <cols>
    <col min="1" max="1" width="38.42578125" customWidth="1"/>
    <col min="2" max="2" width="20.7109375" customWidth="1"/>
    <col min="3" max="3" width="20.7109375" hidden="1" customWidth="1"/>
    <col min="4" max="5" width="20.7109375" customWidth="1"/>
    <col min="6" max="6" width="20.7109375" hidden="1" customWidth="1"/>
    <col min="7" max="9" width="0" hidden="1" customWidth="1"/>
  </cols>
  <sheetData>
    <row r="1" spans="1:9" ht="15.75" x14ac:dyDescent="0.25">
      <c r="A1" s="38" t="s">
        <v>28</v>
      </c>
      <c r="B1" s="38"/>
      <c r="C1" s="38"/>
      <c r="D1" s="38"/>
      <c r="E1" s="38"/>
      <c r="F1" s="38"/>
      <c r="G1" s="18"/>
    </row>
    <row r="2" spans="1:9" ht="21" customHeight="1" x14ac:dyDescent="0.25">
      <c r="A2" s="40" t="s">
        <v>18</v>
      </c>
      <c r="B2" s="40"/>
      <c r="C2" s="40"/>
      <c r="D2" s="40"/>
      <c r="E2" s="40"/>
      <c r="F2" s="40"/>
      <c r="G2" s="19"/>
    </row>
    <row r="3" spans="1:9" ht="17.25" customHeight="1" x14ac:dyDescent="0.25">
      <c r="A3" s="40" t="s">
        <v>19</v>
      </c>
      <c r="B3" s="40"/>
      <c r="C3" s="40"/>
      <c r="D3" s="40"/>
      <c r="E3" s="40"/>
      <c r="F3" s="40"/>
      <c r="G3" s="19"/>
    </row>
    <row r="4" spans="1:9" ht="17.25" customHeight="1" x14ac:dyDescent="0.25">
      <c r="A4" s="40" t="s">
        <v>20</v>
      </c>
      <c r="B4" s="40"/>
      <c r="C4" s="40"/>
      <c r="D4" s="40"/>
      <c r="E4" s="40"/>
      <c r="F4" s="40"/>
      <c r="G4" s="19"/>
    </row>
    <row r="5" spans="1:9" ht="17.25" customHeight="1" x14ac:dyDescent="0.25">
      <c r="A5" s="40" t="s">
        <v>26</v>
      </c>
      <c r="B5" s="40"/>
      <c r="C5" s="40"/>
      <c r="D5" s="40"/>
      <c r="E5" s="40"/>
      <c r="F5" s="40"/>
      <c r="G5" s="19"/>
    </row>
    <row r="6" spans="1:9" ht="24" customHeight="1" x14ac:dyDescent="0.25">
      <c r="A6" s="39" t="s">
        <v>29</v>
      </c>
      <c r="B6" s="39"/>
      <c r="C6" s="39"/>
      <c r="D6" s="39"/>
      <c r="E6" s="39"/>
      <c r="F6" s="39"/>
      <c r="G6" s="20"/>
    </row>
    <row r="7" spans="1:9" ht="35.25" customHeight="1" x14ac:dyDescent="0.25">
      <c r="A7" s="17"/>
      <c r="B7" s="27"/>
      <c r="C7" s="17"/>
      <c r="D7" s="30"/>
      <c r="E7" s="31" t="s">
        <v>27</v>
      </c>
      <c r="F7" s="17"/>
      <c r="G7" s="24"/>
    </row>
    <row r="8" spans="1:9" ht="24" customHeight="1" x14ac:dyDescent="0.25">
      <c r="A8" s="17"/>
      <c r="B8" s="32"/>
      <c r="C8" s="32"/>
      <c r="D8" s="32"/>
      <c r="E8" s="32"/>
      <c r="F8" s="32"/>
      <c r="G8" s="21"/>
    </row>
    <row r="9" spans="1:9" ht="48" customHeight="1" x14ac:dyDescent="0.25">
      <c r="A9" s="37" t="s">
        <v>22</v>
      </c>
      <c r="B9" s="37"/>
      <c r="C9" s="37"/>
      <c r="D9" s="37"/>
      <c r="E9" s="37"/>
      <c r="F9" s="37"/>
      <c r="G9" s="22"/>
    </row>
    <row r="10" spans="1:9" ht="15.75" thickBot="1" x14ac:dyDescent="0.3">
      <c r="A10" s="1"/>
      <c r="B10" s="7"/>
      <c r="C10" s="7"/>
      <c r="D10" s="7"/>
      <c r="E10" s="7"/>
      <c r="F10" s="2" t="s">
        <v>0</v>
      </c>
      <c r="G10" s="23"/>
    </row>
    <row r="11" spans="1:9" ht="24" customHeight="1" x14ac:dyDescent="0.25">
      <c r="A11" s="33" t="s">
        <v>1</v>
      </c>
      <c r="B11" s="25" t="s">
        <v>23</v>
      </c>
      <c r="C11" s="28" t="s">
        <v>24</v>
      </c>
      <c r="D11" s="28" t="s">
        <v>24</v>
      </c>
      <c r="E11" s="28" t="s">
        <v>25</v>
      </c>
      <c r="F11" s="35" t="s">
        <v>21</v>
      </c>
      <c r="G11">
        <v>3847000</v>
      </c>
      <c r="H11">
        <v>4708600</v>
      </c>
      <c r="I11">
        <f>H11/G11</f>
        <v>1.2239667273199897</v>
      </c>
    </row>
    <row r="12" spans="1:9" ht="0.75" customHeight="1" thickBot="1" x14ac:dyDescent="0.3">
      <c r="A12" s="34"/>
      <c r="B12" s="26"/>
      <c r="C12" s="16"/>
      <c r="D12" s="29"/>
      <c r="E12" s="29"/>
      <c r="F12" s="36"/>
    </row>
    <row r="13" spans="1:9" ht="20.100000000000001" customHeight="1" thickBot="1" x14ac:dyDescent="0.3">
      <c r="A13" s="3" t="s">
        <v>2</v>
      </c>
      <c r="B13" s="8">
        <v>272271</v>
      </c>
      <c r="C13" s="8">
        <f>228874*I13</f>
        <v>280134.22315799998</v>
      </c>
      <c r="D13" s="8">
        <v>281098</v>
      </c>
      <c r="E13" s="8">
        <v>290664</v>
      </c>
      <c r="F13" s="9">
        <f>237477*I13</f>
        <v>290664.01125899999</v>
      </c>
      <c r="I13">
        <v>1.223967</v>
      </c>
    </row>
    <row r="14" spans="1:9" ht="20.100000000000001" customHeight="1" thickBot="1" x14ac:dyDescent="0.3">
      <c r="A14" s="3" t="s">
        <v>3</v>
      </c>
      <c r="B14" s="8">
        <v>136077</v>
      </c>
      <c r="C14" s="8">
        <f>114486*I13</f>
        <v>140127.08596200001</v>
      </c>
      <c r="D14" s="8">
        <v>140609</v>
      </c>
      <c r="E14" s="8">
        <v>145508</v>
      </c>
      <c r="F14" s="9">
        <f>118883*I13</f>
        <v>145508.868861</v>
      </c>
    </row>
    <row r="15" spans="1:9" ht="20.100000000000001" customHeight="1" thickBot="1" x14ac:dyDescent="0.3">
      <c r="A15" s="3" t="s">
        <v>4</v>
      </c>
      <c r="B15" s="8">
        <v>272271</v>
      </c>
      <c r="C15" s="8">
        <f>228874*I13</f>
        <v>280134.22315799998</v>
      </c>
      <c r="D15" s="8">
        <v>281098</v>
      </c>
      <c r="E15" s="8">
        <v>290664</v>
      </c>
      <c r="F15" s="9">
        <f>237477*I13</f>
        <v>290664.01125899999</v>
      </c>
    </row>
    <row r="16" spans="1:9" ht="20.100000000000001" customHeight="1" thickBot="1" x14ac:dyDescent="0.3">
      <c r="A16" s="3" t="s">
        <v>5</v>
      </c>
      <c r="B16" s="8">
        <v>272271</v>
      </c>
      <c r="C16" s="8">
        <f>228874*I13</f>
        <v>280134.22315799998</v>
      </c>
      <c r="D16" s="8">
        <v>281098</v>
      </c>
      <c r="E16" s="8">
        <v>290664</v>
      </c>
      <c r="F16" s="9">
        <f>237477*I13</f>
        <v>290664.01125899999</v>
      </c>
    </row>
    <row r="17" spans="1:6" ht="20.100000000000001" customHeight="1" thickBot="1" x14ac:dyDescent="0.3">
      <c r="A17" s="3" t="s">
        <v>6</v>
      </c>
      <c r="B17" s="8">
        <v>272271</v>
      </c>
      <c r="C17" s="8">
        <f>228874*I13</f>
        <v>280134.22315799998</v>
      </c>
      <c r="D17" s="8">
        <v>281098</v>
      </c>
      <c r="E17" s="8">
        <v>290664</v>
      </c>
      <c r="F17" s="9">
        <f>237477*I13</f>
        <v>290664.01125899999</v>
      </c>
    </row>
    <row r="18" spans="1:6" ht="20.100000000000001" customHeight="1" thickBot="1" x14ac:dyDescent="0.3">
      <c r="A18" s="3" t="s">
        <v>7</v>
      </c>
      <c r="B18" s="8">
        <v>544308</v>
      </c>
      <c r="C18" s="8">
        <f>457555*I13</f>
        <v>560032.22068500007</v>
      </c>
      <c r="D18" s="8">
        <v>561959</v>
      </c>
      <c r="E18" s="8">
        <v>581213</v>
      </c>
      <c r="F18" s="9">
        <f>474860*I13</f>
        <v>581212.96961999999</v>
      </c>
    </row>
    <row r="19" spans="1:6" ht="20.100000000000001" customHeight="1" thickBot="1" x14ac:dyDescent="0.3">
      <c r="A19" s="3" t="s">
        <v>8</v>
      </c>
      <c r="B19" s="8">
        <v>272271</v>
      </c>
      <c r="C19" s="8">
        <f>228874*I13</f>
        <v>280134.22315799998</v>
      </c>
      <c r="D19" s="8">
        <v>281098</v>
      </c>
      <c r="E19" s="8">
        <v>290664</v>
      </c>
      <c r="F19" s="9">
        <f>237477*I13</f>
        <v>290664.01125899999</v>
      </c>
    </row>
    <row r="20" spans="1:6" ht="20.100000000000001" customHeight="1" thickBot="1" x14ac:dyDescent="0.3">
      <c r="A20" s="4" t="s">
        <v>16</v>
      </c>
      <c r="B20" s="10">
        <v>54454</v>
      </c>
      <c r="C20" s="10">
        <f>45697*I13</f>
        <v>55931.619999000002</v>
      </c>
      <c r="D20" s="10">
        <v>56124</v>
      </c>
      <c r="E20" s="10">
        <v>58086</v>
      </c>
      <c r="F20" s="11">
        <f>47457*I13</f>
        <v>58085.801918999998</v>
      </c>
    </row>
    <row r="21" spans="1:6" ht="20.100000000000001" customHeight="1" thickBot="1" x14ac:dyDescent="0.3">
      <c r="A21" s="3" t="s">
        <v>9</v>
      </c>
      <c r="B21" s="8">
        <v>544072.5</v>
      </c>
      <c r="C21" s="8">
        <f>457555*I13</f>
        <v>560032.22068500007</v>
      </c>
      <c r="D21" s="8">
        <v>561959</v>
      </c>
      <c r="E21" s="8">
        <v>581213</v>
      </c>
      <c r="F21" s="9">
        <f>474860*I13</f>
        <v>581212.96961999999</v>
      </c>
    </row>
    <row r="22" spans="1:6" ht="20.100000000000001" customHeight="1" thickBot="1" x14ac:dyDescent="0.3">
      <c r="A22" s="3" t="s">
        <v>10</v>
      </c>
      <c r="B22" s="8">
        <v>544072.5</v>
      </c>
      <c r="C22" s="8">
        <f>457555*I13</f>
        <v>560032.22068500007</v>
      </c>
      <c r="D22" s="8">
        <v>561959</v>
      </c>
      <c r="E22" s="8">
        <v>581213</v>
      </c>
      <c r="F22" s="9">
        <f>474860*I13</f>
        <v>581212.96961999999</v>
      </c>
    </row>
    <row r="23" spans="1:6" ht="20.100000000000001" customHeight="1" thickBot="1" x14ac:dyDescent="0.3">
      <c r="A23" s="3" t="s">
        <v>11</v>
      </c>
      <c r="B23" s="8">
        <v>272271</v>
      </c>
      <c r="C23" s="8">
        <f>228874*I13</f>
        <v>280134.22315799998</v>
      </c>
      <c r="D23" s="8">
        <v>281098</v>
      </c>
      <c r="E23" s="8">
        <v>290664</v>
      </c>
      <c r="F23" s="9">
        <f>237477*I13</f>
        <v>290664.01125899999</v>
      </c>
    </row>
    <row r="24" spans="1:6" ht="20.100000000000001" customHeight="1" thickBot="1" x14ac:dyDescent="0.3">
      <c r="A24" s="3" t="s">
        <v>12</v>
      </c>
      <c r="B24" s="8">
        <v>272271</v>
      </c>
      <c r="C24" s="8">
        <f>228874*I13</f>
        <v>280134.22315799998</v>
      </c>
      <c r="D24" s="8">
        <v>281098</v>
      </c>
      <c r="E24" s="8">
        <v>290664</v>
      </c>
      <c r="F24" s="9">
        <f>237477*I13</f>
        <v>290664.01125899999</v>
      </c>
    </row>
    <row r="25" spans="1:6" ht="20.100000000000001" customHeight="1" thickBot="1" x14ac:dyDescent="0.3">
      <c r="A25" s="3" t="s">
        <v>13</v>
      </c>
      <c r="B25" s="8">
        <v>272271</v>
      </c>
      <c r="C25" s="8">
        <f>228971*I13</f>
        <v>280252.947957</v>
      </c>
      <c r="D25" s="8">
        <v>281217</v>
      </c>
      <c r="E25" s="8">
        <v>290781</v>
      </c>
      <c r="F25" s="9">
        <f>237573*I13</f>
        <v>290781.51209099998</v>
      </c>
    </row>
    <row r="26" spans="1:6" ht="20.100000000000001" customHeight="1" thickBot="1" x14ac:dyDescent="0.3">
      <c r="A26" s="3" t="s">
        <v>14</v>
      </c>
      <c r="B26" s="8">
        <v>136077</v>
      </c>
      <c r="C26" s="8">
        <f>114486*I13</f>
        <v>140127.08596200001</v>
      </c>
      <c r="D26" s="8">
        <v>140609</v>
      </c>
      <c r="E26" s="8">
        <v>145274</v>
      </c>
      <c r="F26" s="9">
        <f>118691*I13</f>
        <v>145273.86719700001</v>
      </c>
    </row>
    <row r="27" spans="1:6" ht="20.100000000000001" customHeight="1" thickBot="1" x14ac:dyDescent="0.3">
      <c r="A27" s="3" t="s">
        <v>15</v>
      </c>
      <c r="B27" s="8">
        <v>272271</v>
      </c>
      <c r="C27" s="8">
        <f>228777*I13</f>
        <v>280015.49835900002</v>
      </c>
      <c r="D27" s="8">
        <v>280978</v>
      </c>
      <c r="E27" s="8">
        <v>290664</v>
      </c>
      <c r="F27" s="9">
        <f>237477*I13</f>
        <v>290664.01125899999</v>
      </c>
    </row>
    <row r="28" spans="1:6" ht="16.5" thickBot="1" x14ac:dyDescent="0.3">
      <c r="A28" s="5" t="s">
        <v>17</v>
      </c>
      <c r="B28" s="12">
        <f>SUM(B13:B27)</f>
        <v>4409500</v>
      </c>
      <c r="C28" s="12">
        <f>SUM(C13:C27)</f>
        <v>4537490.4624000005</v>
      </c>
      <c r="D28" s="12">
        <f>SUM(D13:D27)</f>
        <v>4553100</v>
      </c>
      <c r="E28" s="12">
        <f>SUM(E13:E27)</f>
        <v>4708600</v>
      </c>
      <c r="F28" s="13">
        <f>SUM(F13:F27)</f>
        <v>4708601.0489999996</v>
      </c>
    </row>
    <row r="29" spans="1:6" ht="15.75" x14ac:dyDescent="0.25">
      <c r="A29" s="6"/>
      <c r="B29" s="6"/>
      <c r="C29" s="6"/>
      <c r="D29" s="6"/>
      <c r="E29" s="6"/>
    </row>
    <row r="30" spans="1:6" ht="15.75" x14ac:dyDescent="0.25">
      <c r="B30" s="14"/>
      <c r="C30" s="14"/>
      <c r="D30" s="14"/>
      <c r="E30" s="14"/>
      <c r="F30" s="15"/>
    </row>
  </sheetData>
  <mergeCells count="10">
    <mergeCell ref="B8:F8"/>
    <mergeCell ref="A11:A12"/>
    <mergeCell ref="F11:F12"/>
    <mergeCell ref="A9:F9"/>
    <mergeCell ref="A1:F1"/>
    <mergeCell ref="A6:F6"/>
    <mergeCell ref="A2:F2"/>
    <mergeCell ref="A3:F3"/>
    <mergeCell ref="A4:F4"/>
    <mergeCell ref="A5:F5"/>
  </mergeCells>
  <pageMargins left="0" right="0" top="0.74803149606299213" bottom="0.74803149606299213" header="0.31496062992125984" footer="0.31496062992125984"/>
  <pageSetup paperSize="9" scale="9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2022 2023 2024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User</cp:lastModifiedBy>
  <cp:lastPrinted>2021-12-21T08:22:27Z</cp:lastPrinted>
  <dcterms:created xsi:type="dcterms:W3CDTF">2011-11-07T11:40:19Z</dcterms:created>
  <dcterms:modified xsi:type="dcterms:W3CDTF">2021-12-22T09:11:48Z</dcterms:modified>
</cp:coreProperties>
</file>