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6215" windowHeight="12780"/>
  </bookViews>
  <sheets>
    <sheet name="2022" sheetId="22" r:id="rId1"/>
  </sheets>
  <calcPr calcId="125725"/>
</workbook>
</file>

<file path=xl/calcChain.xml><?xml version="1.0" encoding="utf-8"?>
<calcChain xmlns="http://schemas.openxmlformats.org/spreadsheetml/2006/main">
  <c r="D52" i="22"/>
  <c r="F62"/>
  <c r="E62"/>
  <c r="D62"/>
  <c r="F60"/>
  <c r="E60"/>
  <c r="D60"/>
  <c r="F57"/>
  <c r="E57"/>
  <c r="D57"/>
  <c r="F52"/>
  <c r="F15" s="1"/>
  <c r="E52"/>
  <c r="F49"/>
  <c r="E49"/>
  <c r="D49"/>
  <c r="F42"/>
  <c r="E42"/>
  <c r="D42"/>
  <c r="F40"/>
  <c r="E40"/>
  <c r="D40"/>
  <c r="F35"/>
  <c r="E35"/>
  <c r="D35"/>
  <c r="F29"/>
  <c r="E29"/>
  <c r="D29"/>
  <c r="F26"/>
  <c r="E26"/>
  <c r="D26"/>
  <c r="F24"/>
  <c r="E24"/>
  <c r="D24"/>
  <c r="F16"/>
  <c r="E16"/>
  <c r="E15" s="1"/>
  <c r="D16"/>
  <c r="D15" s="1"/>
</calcChain>
</file>

<file path=xl/sharedStrings.xml><?xml version="1.0" encoding="utf-8"?>
<sst xmlns="http://schemas.openxmlformats.org/spreadsheetml/2006/main" count="163" uniqueCount="80">
  <si>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</si>
  <si>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</si>
  <si>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</si>
  <si>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</si>
  <si>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</si>
  <si>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</si>
  <si>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</si>
  <si>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</si>
  <si>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</si>
  <si>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</si>
  <si>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</si>
  <si>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</si>
  <si>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</si>
  <si>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</si>
  <si>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</si>
  <si>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</si>
  <si>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</si>
  <si>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</si>
  <si>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</si>
  <si>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</si>
  <si>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</si>
  <si>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</si>
  <si>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</si>
  <si>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</si>
  <si>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</si>
  <si>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</si>
  <si>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</si>
  <si>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</si>
  <si>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</si>
  <si>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</si>
  <si>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</si>
  <si>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</si>
  <si>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</si>
  <si>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</si>
  <si>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</si>
  <si>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</si>
  <si>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</si>
  <si>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</si>
  <si>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</si>
  <si>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</si>
  <si>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</si>
  <si>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</si>
  <si>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</si>
  <si>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</si>
  <si>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</si>
  <si>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</si>
  <si>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</si>
  <si>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</si>
  <si>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</si>
  <si>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</si>
  <si>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</si>
  <si>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</si>
  <si>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</si>
  <si>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</si>
  <si>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</si>
  <si>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</si>
  <si>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</si>
  <si>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</si>
  <si>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</si>
  <si>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</si>
  <si>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</si>
  <si>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</si>
  <si>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</si>
  <si>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</si>
  <si>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</si>
  <si>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</si>
  <si>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</si>
  <si>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</si>
  <si>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</si>
  <si>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</si>
  <si>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6</t>
  </si>
  <si>
    <t>2022 год</t>
  </si>
  <si>
    <t>2023 год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</si>
  <si>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</si>
  <si>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</si>
  <si>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</si>
  <si>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на 2022 год и на плановый период 2023 и 2024 годов  </t>
  </si>
  <si>
    <t>2024 год</t>
  </si>
  <si>
    <t>Прочие межбюджетные трансферты общего характера</t>
  </si>
  <si>
    <t xml:space="preserve">                                                                           Приложение № 6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2022 год и на плановый период 2023 и 2024 годов                                                                 от  "   "  _________  2021 г. №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</si>
</sst>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10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49" fontId="1" fillId="0" borderId="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/>
    <xf numFmtId="0" fontId="6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top" wrapText="1"/>
    </xf>
    <xf numFmtId="164" fontId="1" fillId="0" borderId="2" xfId="2" applyNumberFormat="1" applyFont="1" applyFill="1" applyBorder="1" applyAlignment="1">
      <alignment horizontal="right" vertical="top" wrapText="1"/>
    </xf>
    <xf numFmtId="165" fontId="1" fillId="0" borderId="2" xfId="2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workbookViewId="0">
      <selection activeCell="Q23" sqref="Q23"/>
    </sheetView>
  </sheetViews>
  <sheetFormatPr defaultRowHeight="12.75"/>
  <cols>
    <col min="1" max="1" width="64.85546875" customWidth="1"/>
    <col min="2" max="2" width="6.5703125" customWidth="1"/>
    <col min="3" max="3" width="7.42578125" customWidth="1"/>
    <col min="4" max="6" width="14.85546875" bestFit="1" customWidth="1"/>
  </cols>
  <sheetData>
    <row r="1" spans="1:6" ht="5.25" customHeight="1">
      <c r="A1" s="2"/>
      <c r="B1" s="30" t="s">
        <v>79</v>
      </c>
      <c r="C1" s="30"/>
      <c r="D1" s="30"/>
      <c r="E1" s="30"/>
      <c r="F1" s="30"/>
    </row>
    <row r="2" spans="1:6">
      <c r="A2" s="2"/>
      <c r="B2" s="30"/>
      <c r="C2" s="30"/>
      <c r="D2" s="30"/>
      <c r="E2" s="30"/>
      <c r="F2" s="30"/>
    </row>
    <row r="3" spans="1:6">
      <c r="A3" s="2"/>
      <c r="B3" s="30"/>
      <c r="C3" s="30"/>
      <c r="D3" s="30"/>
      <c r="E3" s="30"/>
      <c r="F3" s="30"/>
    </row>
    <row r="4" spans="1:6">
      <c r="A4" s="2"/>
      <c r="B4" s="30"/>
      <c r="C4" s="30"/>
      <c r="D4" s="30"/>
      <c r="E4" s="30"/>
      <c r="F4" s="30"/>
    </row>
    <row r="5" spans="1:6">
      <c r="A5" s="2"/>
      <c r="B5" s="30"/>
      <c r="C5" s="30"/>
      <c r="D5" s="30"/>
      <c r="E5" s="30"/>
      <c r="F5" s="30"/>
    </row>
    <row r="6" spans="1:6">
      <c r="A6" s="2"/>
      <c r="B6" s="30"/>
      <c r="C6" s="30"/>
      <c r="D6" s="30"/>
      <c r="E6" s="30"/>
      <c r="F6" s="30"/>
    </row>
    <row r="7" spans="1:6">
      <c r="A7" s="2"/>
      <c r="B7" s="24"/>
      <c r="C7" s="24"/>
      <c r="D7" s="24"/>
      <c r="E7" s="24"/>
      <c r="F7" s="24"/>
    </row>
    <row r="8" spans="1:6">
      <c r="A8" s="26" t="s">
        <v>76</v>
      </c>
      <c r="B8" s="26"/>
      <c r="C8" s="26"/>
      <c r="D8" s="26"/>
      <c r="E8" s="26"/>
      <c r="F8" s="26"/>
    </row>
    <row r="9" spans="1:6">
      <c r="A9" s="26"/>
      <c r="B9" s="26"/>
      <c r="C9" s="26"/>
      <c r="D9" s="26"/>
      <c r="E9" s="26"/>
      <c r="F9" s="26"/>
    </row>
    <row r="10" spans="1:6">
      <c r="A10" s="26"/>
      <c r="B10" s="26"/>
      <c r="C10" s="26"/>
      <c r="D10" s="26"/>
      <c r="E10" s="26"/>
      <c r="F10" s="26"/>
    </row>
    <row r="11" spans="1:6" ht="15">
      <c r="A11" s="17"/>
      <c r="B11" s="17"/>
      <c r="C11" s="17"/>
      <c r="D11" s="17"/>
      <c r="E11" s="17"/>
      <c r="F11" s="17"/>
    </row>
    <row r="12" spans="1:6" ht="15">
      <c r="A12" s="17"/>
      <c r="B12" s="18"/>
      <c r="C12" s="18"/>
      <c r="D12" s="19"/>
      <c r="E12" s="19"/>
      <c r="F12" s="23" t="s">
        <v>75</v>
      </c>
    </row>
    <row r="13" spans="1:6" ht="48" customHeight="1">
      <c r="A13" s="20" t="s">
        <v>16</v>
      </c>
      <c r="B13" s="1" t="s">
        <v>3</v>
      </c>
      <c r="C13" s="1" t="s">
        <v>4</v>
      </c>
      <c r="D13" s="21" t="s">
        <v>71</v>
      </c>
      <c r="E13" s="21" t="s">
        <v>72</v>
      </c>
      <c r="F13" s="21" t="s">
        <v>77</v>
      </c>
    </row>
    <row r="14" spans="1:6">
      <c r="A14" s="22" t="s">
        <v>2</v>
      </c>
      <c r="B14" s="22" t="s">
        <v>20</v>
      </c>
      <c r="C14" s="22" t="s">
        <v>0</v>
      </c>
      <c r="D14" s="22" t="s">
        <v>1</v>
      </c>
      <c r="E14" s="22" t="s">
        <v>69</v>
      </c>
      <c r="F14" s="22" t="s">
        <v>70</v>
      </c>
    </row>
    <row r="15" spans="1:6">
      <c r="A15" s="27" t="s">
        <v>47</v>
      </c>
      <c r="B15" s="28"/>
      <c r="C15" s="29"/>
      <c r="D15" s="15">
        <f>D16+D24+D26+D29+D35+D40+D42+D49+D52+D57+D60+D62</f>
        <v>4080620700</v>
      </c>
      <c r="E15" s="15">
        <f>E16+E24+E26+E29+E35+E40+E42+E49+E52+E57+E60+E62</f>
        <v>5660502300.000001</v>
      </c>
      <c r="F15" s="15">
        <f>F16+F24+F26+F29+F35+F40+F42+F49+F52+F57+F60+F62</f>
        <v>3063761600</v>
      </c>
    </row>
    <row r="16" spans="1:6">
      <c r="A16" s="3" t="s">
        <v>19</v>
      </c>
      <c r="B16" s="4" t="s">
        <v>5</v>
      </c>
      <c r="C16" s="4" t="s">
        <v>48</v>
      </c>
      <c r="D16" s="15">
        <f>SUM(D17:D23)</f>
        <v>312051784.06</v>
      </c>
      <c r="E16" s="15">
        <f t="shared" ref="E16:F16" si="0">SUM(E17:E23)</f>
        <v>319045560.29000002</v>
      </c>
      <c r="F16" s="15">
        <f t="shared" si="0"/>
        <v>292603997.25</v>
      </c>
    </row>
    <row r="17" spans="1:6" ht="22.5">
      <c r="A17" s="3" t="s">
        <v>49</v>
      </c>
      <c r="B17" s="4" t="s">
        <v>5</v>
      </c>
      <c r="C17" s="4" t="s">
        <v>6</v>
      </c>
      <c r="D17" s="14">
        <v>2113800</v>
      </c>
      <c r="E17" s="14">
        <v>2113800</v>
      </c>
      <c r="F17" s="14">
        <v>2113800</v>
      </c>
    </row>
    <row r="18" spans="1:6" ht="33.75">
      <c r="A18" s="5" t="s">
        <v>39</v>
      </c>
      <c r="B18" s="4" t="s">
        <v>5</v>
      </c>
      <c r="C18" s="4" t="s">
        <v>8</v>
      </c>
      <c r="D18" s="15">
        <v>6275023</v>
      </c>
      <c r="E18" s="15">
        <v>6275023</v>
      </c>
      <c r="F18" s="15">
        <v>6275023</v>
      </c>
    </row>
    <row r="19" spans="1:6" ht="33.75">
      <c r="A19" s="6" t="s">
        <v>21</v>
      </c>
      <c r="B19" s="4" t="s">
        <v>5</v>
      </c>
      <c r="C19" s="4" t="s">
        <v>7</v>
      </c>
      <c r="D19" s="15">
        <v>84031900</v>
      </c>
      <c r="E19" s="15">
        <v>85391900</v>
      </c>
      <c r="F19" s="15">
        <v>85391900</v>
      </c>
    </row>
    <row r="20" spans="1:6">
      <c r="A20" s="6" t="s">
        <v>63</v>
      </c>
      <c r="B20" s="4" t="s">
        <v>5</v>
      </c>
      <c r="C20" s="4" t="s">
        <v>10</v>
      </c>
      <c r="D20" s="15">
        <v>40300</v>
      </c>
      <c r="E20" s="15">
        <v>2200</v>
      </c>
      <c r="F20" s="15">
        <v>1900</v>
      </c>
    </row>
    <row r="21" spans="1:6" ht="22.5">
      <c r="A21" s="5" t="s">
        <v>46</v>
      </c>
      <c r="B21" s="4" t="s">
        <v>5</v>
      </c>
      <c r="C21" s="4" t="s">
        <v>14</v>
      </c>
      <c r="D21" s="15">
        <v>25492842.93</v>
      </c>
      <c r="E21" s="15">
        <v>23992844.93</v>
      </c>
      <c r="F21" s="15">
        <v>23992846.93</v>
      </c>
    </row>
    <row r="22" spans="1:6">
      <c r="A22" s="5" t="s">
        <v>22</v>
      </c>
      <c r="B22" s="4" t="s">
        <v>5</v>
      </c>
      <c r="C22" s="4" t="s">
        <v>15</v>
      </c>
      <c r="D22" s="15">
        <v>17343618.129999999</v>
      </c>
      <c r="E22" s="16">
        <v>45570792.359999999</v>
      </c>
      <c r="F22" s="16">
        <v>25912027.32</v>
      </c>
    </row>
    <row r="23" spans="1:6">
      <c r="A23" s="7" t="s">
        <v>23</v>
      </c>
      <c r="B23" s="4" t="s">
        <v>5</v>
      </c>
      <c r="C23" s="4" t="s">
        <v>62</v>
      </c>
      <c r="D23" s="15">
        <v>176754300</v>
      </c>
      <c r="E23" s="15">
        <v>155699000</v>
      </c>
      <c r="F23" s="15">
        <v>148916500</v>
      </c>
    </row>
    <row r="24" spans="1:6">
      <c r="A24" s="7" t="s">
        <v>50</v>
      </c>
      <c r="B24" s="4" t="s">
        <v>6</v>
      </c>
      <c r="C24" s="4" t="s">
        <v>48</v>
      </c>
      <c r="D24" s="15">
        <f>D25</f>
        <v>4409500</v>
      </c>
      <c r="E24" s="15">
        <f>E25</f>
        <v>4553100</v>
      </c>
      <c r="F24" s="15">
        <f>F25</f>
        <v>4708600</v>
      </c>
    </row>
    <row r="25" spans="1:6">
      <c r="A25" s="5" t="s">
        <v>45</v>
      </c>
      <c r="B25" s="4" t="s">
        <v>6</v>
      </c>
      <c r="C25" s="4" t="s">
        <v>8</v>
      </c>
      <c r="D25" s="15">
        <v>4409500</v>
      </c>
      <c r="E25" s="15">
        <v>4553100</v>
      </c>
      <c r="F25" s="15">
        <v>4708600</v>
      </c>
    </row>
    <row r="26" spans="1:6">
      <c r="A26" s="5" t="s">
        <v>51</v>
      </c>
      <c r="B26" s="4" t="s">
        <v>8</v>
      </c>
      <c r="C26" s="4" t="s">
        <v>48</v>
      </c>
      <c r="D26" s="15">
        <f>SUM(D27:D28)</f>
        <v>6988700</v>
      </c>
      <c r="E26" s="15">
        <f t="shared" ref="E26:F26" si="1">SUM(E27:E28)</f>
        <v>6771000</v>
      </c>
      <c r="F26" s="15">
        <f t="shared" si="1"/>
        <v>6890700</v>
      </c>
    </row>
    <row r="27" spans="1:6">
      <c r="A27" s="7" t="s">
        <v>24</v>
      </c>
      <c r="B27" s="4" t="s">
        <v>8</v>
      </c>
      <c r="C27" s="4" t="s">
        <v>7</v>
      </c>
      <c r="D27" s="15">
        <v>2636600</v>
      </c>
      <c r="E27" s="15">
        <v>2418900</v>
      </c>
      <c r="F27" s="15">
        <v>2538600</v>
      </c>
    </row>
    <row r="28" spans="1:6" ht="22.5">
      <c r="A28" s="8" t="s">
        <v>67</v>
      </c>
      <c r="B28" s="4" t="s">
        <v>8</v>
      </c>
      <c r="C28" s="4" t="s">
        <v>17</v>
      </c>
      <c r="D28" s="15">
        <v>4352100</v>
      </c>
      <c r="E28" s="15">
        <v>4352100</v>
      </c>
      <c r="F28" s="15">
        <v>4352100</v>
      </c>
    </row>
    <row r="29" spans="1:6">
      <c r="A29" s="5" t="s">
        <v>52</v>
      </c>
      <c r="B29" s="4" t="s">
        <v>7</v>
      </c>
      <c r="C29" s="4" t="s">
        <v>48</v>
      </c>
      <c r="D29" s="15">
        <f>SUM(D30:D34)</f>
        <v>205005328.49000001</v>
      </c>
      <c r="E29" s="15">
        <f t="shared" ref="E29:F29" si="2">SUM(E30:E34)</f>
        <v>147308400</v>
      </c>
      <c r="F29" s="15">
        <f t="shared" si="2"/>
        <v>146781400</v>
      </c>
    </row>
    <row r="30" spans="1:6">
      <c r="A30" s="7" t="s">
        <v>25</v>
      </c>
      <c r="B30" s="4" t="s">
        <v>7</v>
      </c>
      <c r="C30" s="4" t="s">
        <v>5</v>
      </c>
      <c r="D30" s="15">
        <v>461200</v>
      </c>
      <c r="E30" s="15">
        <v>426200</v>
      </c>
      <c r="F30" s="15">
        <v>426200</v>
      </c>
    </row>
    <row r="31" spans="1:6">
      <c r="A31" s="5" t="s">
        <v>26</v>
      </c>
      <c r="B31" s="4" t="s">
        <v>7</v>
      </c>
      <c r="C31" s="4" t="s">
        <v>10</v>
      </c>
      <c r="D31" s="15">
        <v>1791500</v>
      </c>
      <c r="E31" s="15">
        <v>1551500</v>
      </c>
      <c r="F31" s="15">
        <v>1064500</v>
      </c>
    </row>
    <row r="32" spans="1:6">
      <c r="A32" s="5" t="s">
        <v>27</v>
      </c>
      <c r="B32" s="4" t="s">
        <v>7</v>
      </c>
      <c r="C32" s="4" t="s">
        <v>11</v>
      </c>
      <c r="D32" s="15">
        <v>177654100</v>
      </c>
      <c r="E32" s="15">
        <v>123299800</v>
      </c>
      <c r="F32" s="15">
        <v>123299800</v>
      </c>
    </row>
    <row r="33" spans="1:6">
      <c r="A33" s="5" t="s">
        <v>66</v>
      </c>
      <c r="B33" s="4" t="s">
        <v>7</v>
      </c>
      <c r="C33" s="4" t="s">
        <v>17</v>
      </c>
      <c r="D33" s="15">
        <v>5777628.4900000002</v>
      </c>
      <c r="E33" s="15">
        <v>4710000</v>
      </c>
      <c r="F33" s="15">
        <v>4770000</v>
      </c>
    </row>
    <row r="34" spans="1:6">
      <c r="A34" s="7" t="s">
        <v>28</v>
      </c>
      <c r="B34" s="4" t="s">
        <v>7</v>
      </c>
      <c r="C34" s="4" t="s">
        <v>12</v>
      </c>
      <c r="D34" s="15">
        <v>19320900</v>
      </c>
      <c r="E34" s="15">
        <v>17320900</v>
      </c>
      <c r="F34" s="15">
        <v>17220900</v>
      </c>
    </row>
    <row r="35" spans="1:6">
      <c r="A35" s="7" t="s">
        <v>53</v>
      </c>
      <c r="B35" s="4" t="s">
        <v>10</v>
      </c>
      <c r="C35" s="4" t="s">
        <v>48</v>
      </c>
      <c r="D35" s="15">
        <f>D36+D37+D38+D39</f>
        <v>538595456.63999999</v>
      </c>
      <c r="E35" s="15">
        <f>E36+E37+E38+E39</f>
        <v>211403100</v>
      </c>
      <c r="F35" s="15">
        <f>F36+F37+F38+F39</f>
        <v>171988800</v>
      </c>
    </row>
    <row r="36" spans="1:6">
      <c r="A36" s="7" t="s">
        <v>29</v>
      </c>
      <c r="B36" s="4" t="s">
        <v>10</v>
      </c>
      <c r="C36" s="4" t="s">
        <v>5</v>
      </c>
      <c r="D36" s="15">
        <v>246982900</v>
      </c>
      <c r="E36" s="15">
        <v>28340300</v>
      </c>
      <c r="F36" s="15">
        <v>7750000</v>
      </c>
    </row>
    <row r="37" spans="1:6">
      <c r="A37" s="7" t="s">
        <v>30</v>
      </c>
      <c r="B37" s="4" t="s">
        <v>10</v>
      </c>
      <c r="C37" s="4" t="s">
        <v>6</v>
      </c>
      <c r="D37" s="15">
        <v>129606200</v>
      </c>
      <c r="E37" s="15">
        <v>70007300</v>
      </c>
      <c r="F37" s="15">
        <v>50955800</v>
      </c>
    </row>
    <row r="38" spans="1:6">
      <c r="A38" s="7" t="s">
        <v>31</v>
      </c>
      <c r="B38" s="4" t="s">
        <v>10</v>
      </c>
      <c r="C38" s="4" t="s">
        <v>8</v>
      </c>
      <c r="D38" s="15">
        <v>46306877.640000001</v>
      </c>
      <c r="E38" s="15">
        <v>46318400</v>
      </c>
      <c r="F38" s="15">
        <v>47196600</v>
      </c>
    </row>
    <row r="39" spans="1:6">
      <c r="A39" s="9" t="s">
        <v>68</v>
      </c>
      <c r="B39" s="4" t="s">
        <v>10</v>
      </c>
      <c r="C39" s="4" t="s">
        <v>10</v>
      </c>
      <c r="D39" s="15">
        <v>115699479</v>
      </c>
      <c r="E39" s="15">
        <v>66737100</v>
      </c>
      <c r="F39" s="15">
        <v>66086400</v>
      </c>
    </row>
    <row r="40" spans="1:6">
      <c r="A40" s="7" t="s">
        <v>54</v>
      </c>
      <c r="B40" s="4" t="s">
        <v>14</v>
      </c>
      <c r="C40" s="4" t="s">
        <v>48</v>
      </c>
      <c r="D40" s="15">
        <f>D41</f>
        <v>4250000</v>
      </c>
      <c r="E40" s="15">
        <f>E41</f>
        <v>3250000</v>
      </c>
      <c r="F40" s="15">
        <f>F41</f>
        <v>33339500</v>
      </c>
    </row>
    <row r="41" spans="1:6">
      <c r="A41" s="7" t="s">
        <v>32</v>
      </c>
      <c r="B41" s="4" t="s">
        <v>14</v>
      </c>
      <c r="C41" s="4" t="s">
        <v>10</v>
      </c>
      <c r="D41" s="15">
        <v>4250000</v>
      </c>
      <c r="E41" s="15">
        <v>3250000</v>
      </c>
      <c r="F41" s="15">
        <v>33339500</v>
      </c>
    </row>
    <row r="42" spans="1:6">
      <c r="A42" s="7" t="s">
        <v>55</v>
      </c>
      <c r="B42" s="4" t="s">
        <v>13</v>
      </c>
      <c r="C42" s="4" t="s">
        <v>48</v>
      </c>
      <c r="D42" s="15">
        <f>D43+D44+D45+D48+D47+D46</f>
        <v>2118708715.6800001</v>
      </c>
      <c r="E42" s="15">
        <f>E43+E44+E45+E48+E47+E46</f>
        <v>4177085820.9000001</v>
      </c>
      <c r="F42" s="15">
        <f>F43+F44+F45+F48+F47+F46</f>
        <v>1569504498.3399999</v>
      </c>
    </row>
    <row r="43" spans="1:6">
      <c r="A43" s="5" t="s">
        <v>40</v>
      </c>
      <c r="B43" s="4" t="s">
        <v>13</v>
      </c>
      <c r="C43" s="4" t="s">
        <v>5</v>
      </c>
      <c r="D43" s="15">
        <v>841808350.44000006</v>
      </c>
      <c r="E43" s="15">
        <v>1320848950.4400001</v>
      </c>
      <c r="F43" s="15">
        <v>581101550.44000006</v>
      </c>
    </row>
    <row r="44" spans="1:6">
      <c r="A44" s="5" t="s">
        <v>36</v>
      </c>
      <c r="B44" s="4" t="s">
        <v>13</v>
      </c>
      <c r="C44" s="4" t="s">
        <v>6</v>
      </c>
      <c r="D44" s="15">
        <v>1146658034.5599999</v>
      </c>
      <c r="E44" s="15">
        <v>2724612134.5599999</v>
      </c>
      <c r="F44" s="15">
        <v>860007802.55999994</v>
      </c>
    </row>
    <row r="45" spans="1:6">
      <c r="A45" s="5" t="s">
        <v>64</v>
      </c>
      <c r="B45" s="4" t="s">
        <v>13</v>
      </c>
      <c r="C45" s="4" t="s">
        <v>8</v>
      </c>
      <c r="D45" s="15">
        <v>81962030.680000007</v>
      </c>
      <c r="E45" s="15">
        <v>90119235.900000006</v>
      </c>
      <c r="F45" s="15">
        <v>85867845.340000004</v>
      </c>
    </row>
    <row r="46" spans="1:6">
      <c r="A46" s="5" t="s">
        <v>65</v>
      </c>
      <c r="B46" s="4" t="s">
        <v>13</v>
      </c>
      <c r="C46" s="4" t="s">
        <v>10</v>
      </c>
      <c r="D46" s="15">
        <v>50000</v>
      </c>
      <c r="E46" s="15">
        <v>50000</v>
      </c>
      <c r="F46" s="15">
        <v>50000</v>
      </c>
    </row>
    <row r="47" spans="1:6">
      <c r="A47" s="5" t="s">
        <v>61</v>
      </c>
      <c r="B47" s="4" t="s">
        <v>13</v>
      </c>
      <c r="C47" s="4" t="s">
        <v>13</v>
      </c>
      <c r="D47" s="15">
        <v>11293900</v>
      </c>
      <c r="E47" s="15">
        <v>7613900</v>
      </c>
      <c r="F47" s="15">
        <v>7613900</v>
      </c>
    </row>
    <row r="48" spans="1:6">
      <c r="A48" s="5" t="s">
        <v>41</v>
      </c>
      <c r="B48" s="4" t="s">
        <v>13</v>
      </c>
      <c r="C48" s="4" t="s">
        <v>11</v>
      </c>
      <c r="D48" s="15">
        <v>36936400</v>
      </c>
      <c r="E48" s="15">
        <v>33841600</v>
      </c>
      <c r="F48" s="15">
        <v>34863400</v>
      </c>
    </row>
    <row r="49" spans="1:6">
      <c r="A49" s="5" t="s">
        <v>56</v>
      </c>
      <c r="B49" s="4" t="s">
        <v>9</v>
      </c>
      <c r="C49" s="4" t="s">
        <v>48</v>
      </c>
      <c r="D49" s="15">
        <f>D50+D51</f>
        <v>253167646.13</v>
      </c>
      <c r="E49" s="15">
        <f>E50+E51</f>
        <v>168678749.81</v>
      </c>
      <c r="F49" s="15">
        <f>F50+F51</f>
        <v>170824535.41</v>
      </c>
    </row>
    <row r="50" spans="1:6">
      <c r="A50" s="5" t="s">
        <v>37</v>
      </c>
      <c r="B50" s="4" t="s">
        <v>9</v>
      </c>
      <c r="C50" s="4" t="s">
        <v>5</v>
      </c>
      <c r="D50" s="15">
        <v>233436369.25</v>
      </c>
      <c r="E50" s="15">
        <v>148867564.81</v>
      </c>
      <c r="F50" s="15">
        <v>150932555.41</v>
      </c>
    </row>
    <row r="51" spans="1:6">
      <c r="A51" s="3" t="s">
        <v>38</v>
      </c>
      <c r="B51" s="4" t="s">
        <v>9</v>
      </c>
      <c r="C51" s="4" t="s">
        <v>7</v>
      </c>
      <c r="D51" s="15">
        <v>19731276.879999999</v>
      </c>
      <c r="E51" s="15">
        <v>19811185</v>
      </c>
      <c r="F51" s="15">
        <v>19891980</v>
      </c>
    </row>
    <row r="52" spans="1:6">
      <c r="A52" s="3" t="s">
        <v>57</v>
      </c>
      <c r="B52" s="4" t="s">
        <v>17</v>
      </c>
      <c r="C52" s="4" t="s">
        <v>48</v>
      </c>
      <c r="D52" s="15">
        <f>SUM(D53:D56)</f>
        <v>482486269</v>
      </c>
      <c r="E52" s="15">
        <f t="shared" ref="E52:F52" si="3">SUM(E53:E56)</f>
        <v>492359069</v>
      </c>
      <c r="F52" s="15">
        <f t="shared" si="3"/>
        <v>503451869</v>
      </c>
    </row>
    <row r="53" spans="1:6">
      <c r="A53" s="10" t="s">
        <v>43</v>
      </c>
      <c r="B53" s="4" t="s">
        <v>17</v>
      </c>
      <c r="C53" s="4" t="s">
        <v>6</v>
      </c>
      <c r="D53" s="15">
        <v>28422300</v>
      </c>
      <c r="E53" s="15">
        <v>28652000</v>
      </c>
      <c r="F53" s="15">
        <v>28754200</v>
      </c>
    </row>
    <row r="54" spans="1:6">
      <c r="A54" s="11" t="s">
        <v>42</v>
      </c>
      <c r="B54" s="4" t="s">
        <v>17</v>
      </c>
      <c r="C54" s="4" t="s">
        <v>8</v>
      </c>
      <c r="D54" s="15">
        <v>253949341</v>
      </c>
      <c r="E54" s="15">
        <v>264142741</v>
      </c>
      <c r="F54" s="15">
        <v>274193841</v>
      </c>
    </row>
    <row r="55" spans="1:6">
      <c r="A55" s="12" t="s">
        <v>34</v>
      </c>
      <c r="B55" s="4" t="s">
        <v>17</v>
      </c>
      <c r="C55" s="4" t="s">
        <v>7</v>
      </c>
      <c r="D55" s="15">
        <v>176371528</v>
      </c>
      <c r="E55" s="15">
        <v>175871228</v>
      </c>
      <c r="F55" s="15">
        <v>176910728</v>
      </c>
    </row>
    <row r="56" spans="1:6">
      <c r="A56" s="10" t="s">
        <v>44</v>
      </c>
      <c r="B56" s="4" t="s">
        <v>17</v>
      </c>
      <c r="C56" s="4" t="s">
        <v>14</v>
      </c>
      <c r="D56" s="15">
        <v>23743100</v>
      </c>
      <c r="E56" s="15">
        <v>23693100</v>
      </c>
      <c r="F56" s="15">
        <v>23593100</v>
      </c>
    </row>
    <row r="57" spans="1:6">
      <c r="A57" s="5" t="s">
        <v>58</v>
      </c>
      <c r="B57" s="4" t="s">
        <v>15</v>
      </c>
      <c r="C57" s="4" t="s">
        <v>48</v>
      </c>
      <c r="D57" s="15">
        <f>SUM(D58:D59)</f>
        <v>83603700</v>
      </c>
      <c r="E57" s="15">
        <f t="shared" ref="E57:F57" si="4">SUM(E58:E59)</f>
        <v>70364600</v>
      </c>
      <c r="F57" s="15">
        <f t="shared" si="4"/>
        <v>103984800</v>
      </c>
    </row>
    <row r="58" spans="1:6">
      <c r="A58" s="7" t="s">
        <v>33</v>
      </c>
      <c r="B58" s="4" t="s">
        <v>15</v>
      </c>
      <c r="C58" s="4" t="s">
        <v>6</v>
      </c>
      <c r="D58" s="15">
        <v>23085100</v>
      </c>
      <c r="E58" s="15">
        <v>10085100</v>
      </c>
      <c r="F58" s="15">
        <v>1484800</v>
      </c>
    </row>
    <row r="59" spans="1:6">
      <c r="A59" s="13" t="s">
        <v>73</v>
      </c>
      <c r="B59" s="4" t="s">
        <v>15</v>
      </c>
      <c r="C59" s="4" t="s">
        <v>10</v>
      </c>
      <c r="D59" s="15">
        <v>60518600</v>
      </c>
      <c r="E59" s="15">
        <v>60279500</v>
      </c>
      <c r="F59" s="15">
        <v>102500000</v>
      </c>
    </row>
    <row r="60" spans="1:6">
      <c r="A60" s="7" t="s">
        <v>59</v>
      </c>
      <c r="B60" s="4" t="s">
        <v>12</v>
      </c>
      <c r="C60" s="4" t="s">
        <v>48</v>
      </c>
      <c r="D60" s="15">
        <f>D61</f>
        <v>3000000</v>
      </c>
      <c r="E60" s="15">
        <f>E61</f>
        <v>3000000</v>
      </c>
      <c r="F60" s="15">
        <f>F61</f>
        <v>3000000</v>
      </c>
    </row>
    <row r="61" spans="1:6">
      <c r="A61" s="5" t="s">
        <v>35</v>
      </c>
      <c r="B61" s="4" t="s">
        <v>12</v>
      </c>
      <c r="C61" s="4" t="s">
        <v>6</v>
      </c>
      <c r="D61" s="15">
        <v>3000000</v>
      </c>
      <c r="E61" s="15">
        <v>3000000</v>
      </c>
      <c r="F61" s="15">
        <v>3000000</v>
      </c>
    </row>
    <row r="62" spans="1:6" ht="22.5">
      <c r="A62" s="5" t="s">
        <v>60</v>
      </c>
      <c r="B62" s="4" t="s">
        <v>18</v>
      </c>
      <c r="C62" s="4" t="s">
        <v>48</v>
      </c>
      <c r="D62" s="15">
        <f>D63+D64</f>
        <v>68353600</v>
      </c>
      <c r="E62" s="15">
        <f>E63+E64</f>
        <v>56682900</v>
      </c>
      <c r="F62" s="15">
        <f>F63+F64</f>
        <v>56682900</v>
      </c>
    </row>
    <row r="63" spans="1:6" ht="22.5">
      <c r="A63" s="8" t="s">
        <v>74</v>
      </c>
      <c r="B63" s="4" t="s">
        <v>18</v>
      </c>
      <c r="C63" s="4" t="s">
        <v>5</v>
      </c>
      <c r="D63" s="15">
        <v>58353600</v>
      </c>
      <c r="E63" s="15">
        <v>46682900</v>
      </c>
      <c r="F63" s="15">
        <v>46682900</v>
      </c>
    </row>
    <row r="64" spans="1:6">
      <c r="A64" s="25" t="s">
        <v>78</v>
      </c>
      <c r="B64" s="4" t="s">
        <v>18</v>
      </c>
      <c r="C64" s="4" t="s">
        <v>8</v>
      </c>
      <c r="D64" s="15">
        <v>10000000</v>
      </c>
      <c r="E64" s="15">
        <v>10000000</v>
      </c>
      <c r="F64" s="15">
        <v>10000000</v>
      </c>
    </row>
  </sheetData>
  <mergeCells count="3">
    <mergeCell ref="A8:F10"/>
    <mergeCell ref="A15:C15"/>
    <mergeCell ref="B1:F6"/>
  </mergeCells>
  <pageMargins left="0.7" right="0.7" top="0.75" bottom="0.75" header="0.3" footer="0.3"/>
  <pageSetup paperSize="0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2021-11-08T09:35:47Z</cp:lastPrinted>
  <dcterms:created xsi:type="dcterms:W3CDTF">1996-10-08T23:32:33Z</dcterms:created>
  <dcterms:modified xsi:type="dcterms:W3CDTF">2021-11-09T04:40:36Z</dcterms:modified>
</cp:coreProperties>
</file>