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20" yWindow="120" windowWidth="9720" windowHeight="7320"/>
  </bookViews>
  <sheets>
    <sheet name="2020" sheetId="21" r:id="rId1"/>
  </sheets>
  <definedNames>
    <definedName name="BFT_Print_Titles" localSheetId="0">'2020'!$18:$19</definedName>
    <definedName name="_xlnm.Print_Titles" localSheetId="0">'2020'!$18:$19</definedName>
    <definedName name="_xlnm.Print_Area" localSheetId="0">'2020'!$A$1:$L$73</definedName>
  </definedNames>
  <calcPr calcId="162913"/>
</workbook>
</file>

<file path=xl/calcChain.xml><?xml version="1.0" encoding="utf-8"?>
<calcChain xmlns="http://schemas.openxmlformats.org/spreadsheetml/2006/main">
  <c r="D64" i="21" l="1"/>
  <c r="D71" i="21"/>
  <c r="D69" i="21" l="1"/>
  <c r="D59" i="21"/>
  <c r="D56" i="21" l="1"/>
  <c r="D49" i="21"/>
  <c r="D42" i="21"/>
  <c r="D36" i="21"/>
  <c r="D21" i="21"/>
  <c r="D32" i="21" l="1"/>
  <c r="D20" i="21" s="1"/>
  <c r="D67" i="21"/>
  <c r="D30" i="21"/>
  <c r="D47" i="21"/>
</calcChain>
</file>

<file path=xl/sharedStrings.xml><?xml version="1.0" encoding="utf-8"?>
<sst xmlns="http://schemas.openxmlformats.org/spreadsheetml/2006/main" count="187" uniqueCount="92">
  <si>
    <t>3</t>
  </si>
  <si>
    <t>1</t>
  </si>
  <si>
    <t>Раздел</t>
  </si>
  <si>
    <t>Подраздел</t>
  </si>
  <si>
    <t>01</t>
  </si>
  <si>
    <t>02</t>
  </si>
  <si>
    <t>04</t>
  </si>
  <si>
    <t>03</t>
  </si>
  <si>
    <t>08</t>
  </si>
  <si>
    <t>05</t>
  </si>
  <si>
    <t>09</t>
  </si>
  <si>
    <t>12</t>
  </si>
  <si>
    <t>07</t>
  </si>
  <si>
    <t>06</t>
  </si>
  <si>
    <t>11</t>
  </si>
  <si>
    <t xml:space="preserve">Наименование </t>
  </si>
  <si>
    <t>10</t>
  </si>
  <si>
    <t>14</t>
  </si>
  <si>
    <t>Расходы общегосударственного характера</t>
  </si>
  <si>
    <t>2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</si>
  <si>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</si>
  <si>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Резервные фонды</t>
  </si>
  <si>
    <t>Другие общегосударственные вопросы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</si>
  <si>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</si>
  <si>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</si>
  <si>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</si>
  <si>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</si>
  <si>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</si>
  <si>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</si>
  <si>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</si>
  <si>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</si>
  <si>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</si>
  <si>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охраны окружающей среды</t>
  </si>
  <si>
    <t>Массовый спорт</t>
  </si>
  <si>
    <t>Охрана семьи и детства</t>
  </si>
  <si>
    <t>Периодическая печать и издательства</t>
  </si>
  <si>
    <t xml:space="preserve">Общее образование </t>
  </si>
  <si>
    <t>Культура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</si>
  <si>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</si>
  <si>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</si>
  <si>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Дошкольное образоание</t>
  </si>
  <si>
    <t>Другие вопросы в области образования</t>
  </si>
  <si>
    <t>Социальное обеспечение населения</t>
  </si>
  <si>
    <t>Социальное обслуживание населения</t>
  </si>
  <si>
    <t>Другие вопросы в области социальной политики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</si>
  <si>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</si>
  <si>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</si>
  <si>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на выравнивание бюджетной обеспеченности</t>
  </si>
  <si>
    <t>ВСЕГО</t>
  </si>
  <si>
    <t>00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</si>
  <si>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</si>
  <si>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</si>
  <si>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</si>
  <si>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</si>
  <si>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</si>
  <si>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</si>
  <si>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</si>
  <si>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</si>
  <si>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</si>
  <si>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</si>
  <si>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</si>
  <si>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</si>
  <si>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Молодежная политика и оздоровление детей</t>
  </si>
  <si>
    <t>13</t>
  </si>
  <si>
    <t>Судебная система</t>
  </si>
  <si>
    <t>Дополнительное образование детей</t>
  </si>
  <si>
    <t>Обеспечение пожарной безопасности</t>
  </si>
  <si>
    <t>Профессиональная подготовка, переподготовка и повышение квалификации</t>
  </si>
  <si>
    <t>Обеспечение проведения выборов и референдумов</t>
  </si>
  <si>
    <t>Связь и информатика</t>
  </si>
  <si>
    <t xml:space="preserve">Распределение бюджетных ассигнований по разделам и подразделам классификации расходов бюджета Сосновского муниципального района </t>
  </si>
  <si>
    <t>Приложение № 4</t>
  </si>
  <si>
    <t>к Решению Собрания депутатов</t>
  </si>
  <si>
    <t>Сосновского муниципального района</t>
  </si>
  <si>
    <t xml:space="preserve">Приложение № 6   </t>
  </si>
  <si>
    <t xml:space="preserve">                                                                                                                                                                                    от " 19 " декабря  2018 г. № 513                                                                     </t>
  </si>
  <si>
    <t>от "18" декабря 2019 г. № 669</t>
  </si>
  <si>
    <t>Уточненный план</t>
  </si>
  <si>
    <t xml:space="preserve">к Решению Собрания депутатов </t>
  </si>
  <si>
    <t xml:space="preserve">Сосновского муниципального района </t>
  </si>
  <si>
    <t xml:space="preserve"> "О бюджете Сосновского муниципального района</t>
  </si>
  <si>
    <t xml:space="preserve"> на 2020 год  и на плановый период 2021 и 2022 годов"</t>
  </si>
  <si>
    <t>Обслуживание государственного муниципального долга</t>
  </si>
  <si>
    <t>Обслуживание государственного внутреннего и муниципального долга</t>
  </si>
  <si>
    <t>4</t>
  </si>
  <si>
    <t>5</t>
  </si>
  <si>
    <t>6</t>
  </si>
  <si>
    <t>7</t>
  </si>
  <si>
    <t>8</t>
  </si>
  <si>
    <t>9</t>
  </si>
  <si>
    <t>( руб.)</t>
  </si>
  <si>
    <t xml:space="preserve">                                                                                                                                                                                                   от " 21   "  октября  2020 г. №   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</si>
</sst>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#,##0.00_ ;\-#,##0.00\ "/>
    <numFmt numFmtId="167" formatCode="_-* #,##0.00\ _₽_-;\-* #,##0.00\ _₽_-;_-* &quot;-&quot;??\ _₽_-;_-@_-"/>
  </numFmts>
  <fonts count="13" x14ac:knownFonts="1">
    <font>
      <sz val="10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u/>
      <sz val="10"/>
      <color theme="10"/>
      <name val="Arial"/>
      <family val="2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6" fillId="0" borderId="0"/>
    <xf numFmtId="43" fontId="8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Border="1"/>
    <xf numFmtId="0" fontId="0" fillId="0" borderId="0" xfId="0" applyFill="1"/>
    <xf numFmtId="49" fontId="2" fillId="0" borderId="1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11" fillId="0" borderId="0" xfId="1" applyAlignment="1" applyProtection="1">
      <alignment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164" fontId="6" fillId="0" borderId="0" xfId="3" applyNumberFormat="1" applyFont="1"/>
    <xf numFmtId="0" fontId="4" fillId="0" borderId="0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64" fontId="6" fillId="0" borderId="0" xfId="3" applyNumberFormat="1" applyFont="1" applyFill="1"/>
    <xf numFmtId="165" fontId="5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" fillId="4" borderId="1" xfId="0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4" borderId="1" xfId="0" applyNumberFormat="1" applyFont="1" applyFill="1" applyBorder="1" applyAlignment="1">
      <alignment horizontal="left" vertical="center" wrapText="1"/>
    </xf>
    <xf numFmtId="43" fontId="1" fillId="2" borderId="1" xfId="3" applyNumberFormat="1" applyFont="1" applyFill="1" applyBorder="1" applyAlignment="1">
      <alignment vertical="center"/>
    </xf>
    <xf numFmtId="43" fontId="1" fillId="4" borderId="1" xfId="3" applyNumberFormat="1" applyFont="1" applyFill="1" applyBorder="1" applyAlignment="1">
      <alignment vertical="center"/>
    </xf>
    <xf numFmtId="43" fontId="2" fillId="3" borderId="1" xfId="3" applyNumberFormat="1" applyFont="1" applyFill="1" applyBorder="1" applyAlignment="1">
      <alignment vertical="center"/>
    </xf>
    <xf numFmtId="43" fontId="2" fillId="3" borderId="1" xfId="3" applyNumberFormat="1" applyFont="1" applyFill="1" applyBorder="1" applyAlignment="1">
      <alignment vertical="center" wrapText="1"/>
    </xf>
    <xf numFmtId="43" fontId="1" fillId="4" borderId="1" xfId="3" applyNumberFormat="1" applyFont="1" applyFill="1" applyBorder="1" applyAlignment="1">
      <alignment vertical="center" wrapText="1"/>
    </xf>
    <xf numFmtId="43" fontId="2" fillId="3" borderId="1" xfId="3" applyNumberFormat="1" applyFont="1" applyFill="1" applyBorder="1" applyAlignment="1">
      <alignment horizontal="center" vertical="center" wrapText="1"/>
    </xf>
    <xf numFmtId="43" fontId="1" fillId="4" borderId="1" xfId="3" applyNumberFormat="1" applyFont="1" applyFill="1" applyBorder="1" applyAlignment="1">
      <alignment horizontal="center" vertical="center" wrapText="1"/>
    </xf>
    <xf numFmtId="43" fontId="2" fillId="3" borderId="1" xfId="3" applyNumberFormat="1" applyFont="1" applyFill="1" applyBorder="1" applyAlignment="1">
      <alignment horizontal="right" vertical="center"/>
    </xf>
    <xf numFmtId="4" fontId="0" fillId="0" borderId="0" xfId="0" applyNumberFormat="1"/>
    <xf numFmtId="0" fontId="4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0" fillId="0" borderId="0" xfId="0" applyNumberFormat="1"/>
    <xf numFmtId="0" fontId="3" fillId="0" borderId="0" xfId="0" applyFont="1" applyAlignment="1">
      <alignment wrapText="1"/>
    </xf>
    <xf numFmtId="4" fontId="0" fillId="0" borderId="0" xfId="0" applyNumberFormat="1" applyAlignment="1"/>
    <xf numFmtId="0" fontId="6" fillId="0" borderId="0" xfId="0" applyNumberFormat="1" applyFont="1" applyFill="1" applyBorder="1" applyAlignment="1">
      <alignment vertical="top" wrapText="1"/>
    </xf>
    <xf numFmtId="0" fontId="0" fillId="0" borderId="0" xfId="0" applyAlignment="1">
      <alignment horizontal="right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49" fontId="2" fillId="4" borderId="1" xfId="0" applyNumberFormat="1" applyFont="1" applyFill="1" applyBorder="1" applyAlignment="1">
      <alignment horizontal="center" vertical="center" wrapText="1"/>
    </xf>
    <xf numFmtId="166" fontId="2" fillId="3" borderId="1" xfId="3" applyNumberFormat="1" applyFont="1" applyFill="1" applyBorder="1" applyAlignment="1">
      <alignment horizontal="right" vertical="center"/>
    </xf>
    <xf numFmtId="167" fontId="12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/>
    </xf>
    <xf numFmtId="49" fontId="1" fillId="2" borderId="5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4" fillId="0" borderId="0" xfId="0" applyNumberFormat="1" applyFont="1" applyBorder="1" applyAlignment="1">
      <alignment horizontal="right" vertical="top" wrapText="1"/>
    </xf>
  </cellXfs>
  <cellStyles count="4">
    <cellStyle name="Гиперссылка" xfId="1" builtinId="8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tabSelected="1" showRuler="0" view="pageBreakPreview" zoomScale="90" zoomScaleSheetLayoutView="90" zoomScalePageLayoutView="84" workbookViewId="0">
      <selection activeCell="A4" sqref="A4:D4"/>
    </sheetView>
  </sheetViews>
  <sheetFormatPr defaultColWidth="8.85546875" defaultRowHeight="12.75" x14ac:dyDescent="0.2"/>
  <cols>
    <col min="1" max="1" width="100.85546875" customWidth="1"/>
    <col min="2" max="2" width="6.5703125" customWidth="1"/>
    <col min="3" max="3" width="6" customWidth="1"/>
    <col min="4" max="4" width="17.28515625" style="8" customWidth="1"/>
    <col min="5" max="5" width="0.140625" customWidth="1"/>
    <col min="6" max="12" width="15.7109375" hidden="1" customWidth="1"/>
    <col min="13" max="20" width="15.7109375" customWidth="1"/>
  </cols>
  <sheetData>
    <row r="1" spans="1:10" s="1" customFormat="1" x14ac:dyDescent="0.2">
      <c r="A1" s="48" t="s">
        <v>71</v>
      </c>
      <c r="B1" s="48"/>
      <c r="C1" s="48"/>
      <c r="D1" s="48"/>
      <c r="E1" s="9"/>
    </row>
    <row r="2" spans="1:10" s="1" customFormat="1" x14ac:dyDescent="0.2">
      <c r="A2" s="49" t="s">
        <v>72</v>
      </c>
      <c r="B2" s="49"/>
      <c r="C2" s="49"/>
      <c r="D2" s="49"/>
      <c r="E2" s="9"/>
    </row>
    <row r="3" spans="1:10" s="1" customFormat="1" x14ac:dyDescent="0.2">
      <c r="A3" s="46" t="s">
        <v>73</v>
      </c>
      <c r="B3" s="46"/>
      <c r="C3" s="46"/>
      <c r="D3" s="46"/>
      <c r="E3" s="36"/>
    </row>
    <row r="4" spans="1:10" s="1" customFormat="1" x14ac:dyDescent="0.2">
      <c r="A4" s="47" t="s">
        <v>91</v>
      </c>
      <c r="B4" s="47"/>
      <c r="C4" s="47"/>
      <c r="D4" s="47"/>
      <c r="E4"/>
    </row>
    <row r="5" spans="1:10" s="1" customFormat="1" x14ac:dyDescent="0.2">
      <c r="A5" s="32"/>
      <c r="B5" s="33"/>
      <c r="C5" s="33"/>
      <c r="D5" s="33"/>
      <c r="E5" s="9"/>
    </row>
    <row r="6" spans="1:10" s="1" customFormat="1" ht="12.75" customHeight="1" x14ac:dyDescent="0.2">
      <c r="A6" s="9"/>
      <c r="B6" s="9"/>
      <c r="C6" s="9"/>
      <c r="D6" s="9"/>
      <c r="E6" s="9"/>
    </row>
    <row r="7" spans="1:10" s="1" customFormat="1" x14ac:dyDescent="0.2">
      <c r="A7" s="9"/>
      <c r="B7" s="9"/>
      <c r="C7" s="9"/>
      <c r="D7" t="s">
        <v>74</v>
      </c>
      <c r="E7" s="9"/>
    </row>
    <row r="8" spans="1:10" s="1" customFormat="1" x14ac:dyDescent="0.2">
      <c r="A8" s="48" t="s">
        <v>78</v>
      </c>
      <c r="B8" s="48"/>
      <c r="C8" s="48"/>
      <c r="D8" s="48"/>
      <c r="E8" s="9"/>
    </row>
    <row r="9" spans="1:10" s="1" customFormat="1" x14ac:dyDescent="0.2">
      <c r="A9" s="38"/>
      <c r="B9" s="38"/>
      <c r="C9" s="38"/>
      <c r="D9" s="42" t="s">
        <v>79</v>
      </c>
      <c r="E9" s="9"/>
    </row>
    <row r="10" spans="1:10" s="1" customFormat="1" x14ac:dyDescent="0.2">
      <c r="A10" s="48" t="s">
        <v>80</v>
      </c>
      <c r="B10" s="48"/>
      <c r="C10" s="48"/>
      <c r="D10" s="48"/>
      <c r="E10" s="9"/>
    </row>
    <row r="11" spans="1:10" s="1" customFormat="1" ht="12.75" customHeight="1" x14ac:dyDescent="0.2">
      <c r="A11" s="48" t="s">
        <v>81</v>
      </c>
      <c r="B11" s="48"/>
      <c r="C11" s="48"/>
      <c r="D11" s="48"/>
      <c r="E11" s="9"/>
      <c r="F11" s="37"/>
      <c r="G11" s="37"/>
      <c r="H11" s="37"/>
      <c r="I11" s="37"/>
      <c r="J11" s="37"/>
    </row>
    <row r="12" spans="1:10" s="1" customFormat="1" x14ac:dyDescent="0.2">
      <c r="A12" s="55" t="s">
        <v>76</v>
      </c>
      <c r="B12" s="55"/>
      <c r="C12" s="55"/>
      <c r="D12" s="55"/>
      <c r="E12" s="9"/>
      <c r="F12" s="37"/>
      <c r="G12" s="37"/>
      <c r="H12" s="37"/>
      <c r="I12" s="37"/>
      <c r="J12" s="37"/>
    </row>
    <row r="13" spans="1:10" s="1" customFormat="1" ht="15" customHeight="1" x14ac:dyDescent="0.2"/>
    <row r="14" spans="1:10" ht="29.25" customHeight="1" x14ac:dyDescent="0.25">
      <c r="A14" s="54" t="s">
        <v>70</v>
      </c>
      <c r="B14" s="54"/>
      <c r="C14" s="54"/>
      <c r="D14" s="54"/>
    </row>
    <row r="15" spans="1:10" ht="15.75" hidden="1" customHeight="1" x14ac:dyDescent="0.25">
      <c r="A15" s="35"/>
      <c r="B15" s="35"/>
      <c r="C15" s="35"/>
      <c r="D15" s="35"/>
    </row>
    <row r="16" spans="1:10" ht="15.75" hidden="1" customHeight="1" x14ac:dyDescent="0.25">
      <c r="A16" s="11"/>
      <c r="B16" s="11"/>
      <c r="C16" s="11"/>
      <c r="D16" s="11"/>
    </row>
    <row r="17" spans="1:12" ht="12.75" customHeight="1" x14ac:dyDescent="0.25">
      <c r="A17" s="11"/>
      <c r="B17" s="10"/>
      <c r="C17" s="10"/>
      <c r="D17" s="45" t="s">
        <v>90</v>
      </c>
    </row>
    <row r="18" spans="1:12" ht="57.75" customHeight="1" x14ac:dyDescent="0.2">
      <c r="A18" s="39" t="s">
        <v>15</v>
      </c>
      <c r="B18" s="3" t="s">
        <v>2</v>
      </c>
      <c r="C18" s="3" t="s">
        <v>3</v>
      </c>
      <c r="D18" s="40" t="s">
        <v>77</v>
      </c>
    </row>
    <row r="19" spans="1:12" x14ac:dyDescent="0.2">
      <c r="A19" s="41" t="s">
        <v>1</v>
      </c>
      <c r="B19" s="41" t="s">
        <v>19</v>
      </c>
      <c r="C19" s="41" t="s">
        <v>0</v>
      </c>
      <c r="D19" s="41" t="s">
        <v>84</v>
      </c>
      <c r="E19" s="41" t="s">
        <v>85</v>
      </c>
      <c r="F19" s="41" t="s">
        <v>86</v>
      </c>
      <c r="G19" s="41" t="s">
        <v>87</v>
      </c>
      <c r="H19" s="41" t="s">
        <v>88</v>
      </c>
      <c r="I19" s="41" t="s">
        <v>89</v>
      </c>
      <c r="J19" s="41" t="s">
        <v>16</v>
      </c>
      <c r="K19" s="41" t="s">
        <v>14</v>
      </c>
      <c r="L19" s="41" t="s">
        <v>11</v>
      </c>
    </row>
    <row r="20" spans="1:12" ht="18.75" customHeight="1" x14ac:dyDescent="0.2">
      <c r="A20" s="51" t="s">
        <v>48</v>
      </c>
      <c r="B20" s="52"/>
      <c r="C20" s="53"/>
      <c r="D20" s="23">
        <f>D21+D30+D32+D36+D42+D47+D49+D56+D59+D64+D67+D71+D69</f>
        <v>3805228008.04</v>
      </c>
      <c r="E20" s="31"/>
      <c r="F20" s="31"/>
    </row>
    <row r="21" spans="1:12" ht="15.75" customHeight="1" x14ac:dyDescent="0.2">
      <c r="A21" s="19" t="s">
        <v>18</v>
      </c>
      <c r="B21" s="20" t="s">
        <v>4</v>
      </c>
      <c r="C21" s="20" t="s">
        <v>49</v>
      </c>
      <c r="D21" s="24">
        <f>D22+D23+D24+D26+D28+D29+D25+D27</f>
        <v>134645419.03999999</v>
      </c>
      <c r="E21" s="31"/>
      <c r="F21" s="31"/>
      <c r="G21" s="31"/>
    </row>
    <row r="22" spans="1:12" ht="25.5" customHeight="1" x14ac:dyDescent="0.2">
      <c r="A22" s="14" t="s">
        <v>50</v>
      </c>
      <c r="B22" s="15" t="s">
        <v>4</v>
      </c>
      <c r="C22" s="15" t="s">
        <v>5</v>
      </c>
      <c r="D22" s="25">
        <v>2052206</v>
      </c>
    </row>
    <row r="23" spans="1:12" ht="27" customHeight="1" x14ac:dyDescent="0.2">
      <c r="A23" s="16" t="s">
        <v>39</v>
      </c>
      <c r="B23" s="15" t="s">
        <v>4</v>
      </c>
      <c r="C23" s="15" t="s">
        <v>7</v>
      </c>
      <c r="D23" s="25">
        <v>4484323.68</v>
      </c>
    </row>
    <row r="24" spans="1:12" ht="34.5" customHeight="1" x14ac:dyDescent="0.2">
      <c r="A24" s="17" t="s">
        <v>20</v>
      </c>
      <c r="B24" s="15" t="s">
        <v>4</v>
      </c>
      <c r="C24" s="15" t="s">
        <v>6</v>
      </c>
      <c r="D24" s="25">
        <v>70846858.109999999</v>
      </c>
    </row>
    <row r="25" spans="1:12" ht="15" customHeight="1" x14ac:dyDescent="0.2">
      <c r="A25" s="17" t="s">
        <v>64</v>
      </c>
      <c r="B25" s="15" t="s">
        <v>4</v>
      </c>
      <c r="C25" s="15" t="s">
        <v>9</v>
      </c>
      <c r="D25" s="25">
        <v>7000</v>
      </c>
    </row>
    <row r="26" spans="1:12" ht="27" customHeight="1" x14ac:dyDescent="0.2">
      <c r="A26" s="16" t="s">
        <v>46</v>
      </c>
      <c r="B26" s="15" t="s">
        <v>4</v>
      </c>
      <c r="C26" s="15" t="s">
        <v>13</v>
      </c>
      <c r="D26" s="30">
        <v>22871906.25</v>
      </c>
    </row>
    <row r="27" spans="1:12" ht="18" customHeight="1" x14ac:dyDescent="0.2">
      <c r="A27" s="16" t="s">
        <v>68</v>
      </c>
      <c r="B27" s="15" t="s">
        <v>4</v>
      </c>
      <c r="C27" s="15" t="s">
        <v>12</v>
      </c>
      <c r="D27" s="44">
        <v>4106370</v>
      </c>
    </row>
    <row r="28" spans="1:12" ht="15.75" customHeight="1" x14ac:dyDescent="0.2">
      <c r="A28" s="16" t="s">
        <v>21</v>
      </c>
      <c r="B28" s="15" t="s">
        <v>4</v>
      </c>
      <c r="C28" s="15" t="s">
        <v>14</v>
      </c>
      <c r="D28" s="25">
        <v>4232937.54</v>
      </c>
      <c r="G28" s="34" t="s">
        <v>75</v>
      </c>
    </row>
    <row r="29" spans="1:12" ht="15.75" customHeight="1" x14ac:dyDescent="0.2">
      <c r="A29" s="18" t="s">
        <v>22</v>
      </c>
      <c r="B29" s="15" t="s">
        <v>4</v>
      </c>
      <c r="C29" s="15" t="s">
        <v>63</v>
      </c>
      <c r="D29" s="25">
        <v>26043817.460000001</v>
      </c>
    </row>
    <row r="30" spans="1:12" ht="15.75" customHeight="1" x14ac:dyDescent="0.2">
      <c r="A30" s="21" t="s">
        <v>51</v>
      </c>
      <c r="B30" s="20" t="s">
        <v>5</v>
      </c>
      <c r="C30" s="20" t="s">
        <v>49</v>
      </c>
      <c r="D30" s="24">
        <f>D31</f>
        <v>4191400</v>
      </c>
    </row>
    <row r="31" spans="1:12" ht="15.75" customHeight="1" x14ac:dyDescent="0.2">
      <c r="A31" s="16" t="s">
        <v>45</v>
      </c>
      <c r="B31" s="15" t="s">
        <v>5</v>
      </c>
      <c r="C31" s="15" t="s">
        <v>7</v>
      </c>
      <c r="D31" s="25">
        <v>4191400</v>
      </c>
    </row>
    <row r="32" spans="1:12" ht="15.75" customHeight="1" x14ac:dyDescent="0.2">
      <c r="A32" s="22" t="s">
        <v>52</v>
      </c>
      <c r="B32" s="20" t="s">
        <v>7</v>
      </c>
      <c r="C32" s="20" t="s">
        <v>49</v>
      </c>
      <c r="D32" s="24">
        <f>D33+D34+D35</f>
        <v>7169471.8599999994</v>
      </c>
    </row>
    <row r="33" spans="1:7" ht="15.75" customHeight="1" x14ac:dyDescent="0.2">
      <c r="A33" s="18" t="s">
        <v>23</v>
      </c>
      <c r="B33" s="15" t="s">
        <v>7</v>
      </c>
      <c r="C33" s="15" t="s">
        <v>6</v>
      </c>
      <c r="D33" s="25">
        <v>2923751.86</v>
      </c>
    </row>
    <row r="34" spans="1:7" ht="24.75" customHeight="1" x14ac:dyDescent="0.2">
      <c r="A34" s="16" t="s">
        <v>24</v>
      </c>
      <c r="B34" s="15" t="s">
        <v>7</v>
      </c>
      <c r="C34" s="15" t="s">
        <v>10</v>
      </c>
      <c r="D34" s="25">
        <v>2499000</v>
      </c>
    </row>
    <row r="35" spans="1:7" ht="17.25" customHeight="1" x14ac:dyDescent="0.2">
      <c r="A35" s="16" t="s">
        <v>66</v>
      </c>
      <c r="B35" s="15" t="s">
        <v>7</v>
      </c>
      <c r="C35" s="15" t="s">
        <v>16</v>
      </c>
      <c r="D35" s="25">
        <v>1746720</v>
      </c>
    </row>
    <row r="36" spans="1:7" ht="17.25" customHeight="1" x14ac:dyDescent="0.2">
      <c r="A36" s="22" t="s">
        <v>53</v>
      </c>
      <c r="B36" s="20" t="s">
        <v>6</v>
      </c>
      <c r="C36" s="20" t="s">
        <v>49</v>
      </c>
      <c r="D36" s="24">
        <f>D37+D38+D39+D41+D40</f>
        <v>638753697.66999996</v>
      </c>
    </row>
    <row r="37" spans="1:7" ht="17.25" customHeight="1" x14ac:dyDescent="0.2">
      <c r="A37" s="18" t="s">
        <v>25</v>
      </c>
      <c r="B37" s="15" t="s">
        <v>6</v>
      </c>
      <c r="C37" s="15" t="s">
        <v>4</v>
      </c>
      <c r="D37" s="25">
        <v>473394.74</v>
      </c>
    </row>
    <row r="38" spans="1:7" ht="15.75" customHeight="1" x14ac:dyDescent="0.2">
      <c r="A38" s="16" t="s">
        <v>26</v>
      </c>
      <c r="B38" s="15" t="s">
        <v>6</v>
      </c>
      <c r="C38" s="15" t="s">
        <v>9</v>
      </c>
      <c r="D38" s="25">
        <v>4429000</v>
      </c>
    </row>
    <row r="39" spans="1:7" ht="15.75" customHeight="1" x14ac:dyDescent="0.2">
      <c r="A39" s="16" t="s">
        <v>27</v>
      </c>
      <c r="B39" s="15" t="s">
        <v>6</v>
      </c>
      <c r="C39" s="15" t="s">
        <v>10</v>
      </c>
      <c r="D39" s="25">
        <v>614582318.13</v>
      </c>
    </row>
    <row r="40" spans="1:7" ht="15.75" customHeight="1" x14ac:dyDescent="0.2">
      <c r="A40" s="16" t="s">
        <v>69</v>
      </c>
      <c r="B40" s="15" t="s">
        <v>6</v>
      </c>
      <c r="C40" s="15" t="s">
        <v>16</v>
      </c>
      <c r="D40" s="25">
        <v>2945000</v>
      </c>
    </row>
    <row r="41" spans="1:7" ht="15.75" customHeight="1" x14ac:dyDescent="0.2">
      <c r="A41" s="18" t="s">
        <v>28</v>
      </c>
      <c r="B41" s="15" t="s">
        <v>6</v>
      </c>
      <c r="C41" s="15" t="s">
        <v>11</v>
      </c>
      <c r="D41" s="25">
        <v>16323984.800000001</v>
      </c>
    </row>
    <row r="42" spans="1:7" ht="15.75" customHeight="1" x14ac:dyDescent="0.2">
      <c r="A42" s="21" t="s">
        <v>54</v>
      </c>
      <c r="B42" s="20" t="s">
        <v>9</v>
      </c>
      <c r="C42" s="20" t="s">
        <v>49</v>
      </c>
      <c r="D42" s="24">
        <f>D43+D44+D45+D46</f>
        <v>176141680.58000001</v>
      </c>
    </row>
    <row r="43" spans="1:7" ht="15.75" customHeight="1" x14ac:dyDescent="0.2">
      <c r="A43" s="18" t="s">
        <v>29</v>
      </c>
      <c r="B43" s="15" t="s">
        <v>9</v>
      </c>
      <c r="C43" s="15" t="s">
        <v>4</v>
      </c>
      <c r="D43" s="25">
        <v>1728328.88</v>
      </c>
    </row>
    <row r="44" spans="1:7" ht="15.75" customHeight="1" x14ac:dyDescent="0.2">
      <c r="A44" s="18" t="s">
        <v>30</v>
      </c>
      <c r="B44" s="15" t="s">
        <v>9</v>
      </c>
      <c r="C44" s="15" t="s">
        <v>5</v>
      </c>
      <c r="D44" s="25">
        <v>69618400.120000005</v>
      </c>
    </row>
    <row r="45" spans="1:7" ht="15.75" customHeight="1" x14ac:dyDescent="0.2">
      <c r="A45" s="18" t="s">
        <v>31</v>
      </c>
      <c r="B45" s="15" t="s">
        <v>9</v>
      </c>
      <c r="C45" s="15" t="s">
        <v>7</v>
      </c>
      <c r="D45" s="25">
        <v>40629975.899999999</v>
      </c>
    </row>
    <row r="46" spans="1:7" ht="15.75" customHeight="1" x14ac:dyDescent="0.2">
      <c r="A46" s="18" t="s">
        <v>30</v>
      </c>
      <c r="B46" s="15" t="s">
        <v>9</v>
      </c>
      <c r="C46" s="15" t="s">
        <v>9</v>
      </c>
      <c r="D46" s="25">
        <v>64164975.68</v>
      </c>
    </row>
    <row r="47" spans="1:7" ht="15.75" customHeight="1" x14ac:dyDescent="0.2">
      <c r="A47" s="21" t="s">
        <v>55</v>
      </c>
      <c r="B47" s="20" t="s">
        <v>13</v>
      </c>
      <c r="C47" s="20" t="s">
        <v>49</v>
      </c>
      <c r="D47" s="24">
        <f>D48</f>
        <v>6396000</v>
      </c>
    </row>
    <row r="48" spans="1:7" ht="15.75" customHeight="1" x14ac:dyDescent="0.2">
      <c r="A48" s="18" t="s">
        <v>32</v>
      </c>
      <c r="B48" s="15" t="s">
        <v>13</v>
      </c>
      <c r="C48" s="15" t="s">
        <v>9</v>
      </c>
      <c r="D48" s="26">
        <v>6396000</v>
      </c>
      <c r="E48" s="6"/>
      <c r="F48" s="50"/>
      <c r="G48" s="50"/>
    </row>
    <row r="49" spans="1:7" ht="15.75" customHeight="1" x14ac:dyDescent="0.2">
      <c r="A49" s="21" t="s">
        <v>56</v>
      </c>
      <c r="B49" s="20" t="s">
        <v>12</v>
      </c>
      <c r="C49" s="20" t="s">
        <v>49</v>
      </c>
      <c r="D49" s="27">
        <f>D50+D51+D52+D55+D54+D53</f>
        <v>1998672176.77</v>
      </c>
      <c r="E49" s="6"/>
      <c r="F49" s="50"/>
      <c r="G49" s="50"/>
    </row>
    <row r="50" spans="1:7" ht="15.75" customHeight="1" x14ac:dyDescent="0.2">
      <c r="A50" s="16" t="s">
        <v>40</v>
      </c>
      <c r="B50" s="15" t="s">
        <v>12</v>
      </c>
      <c r="C50" s="15" t="s">
        <v>4</v>
      </c>
      <c r="D50" s="26">
        <v>560086326.98000002</v>
      </c>
      <c r="E50" s="6"/>
      <c r="F50" s="50"/>
      <c r="G50" s="50"/>
    </row>
    <row r="51" spans="1:7" ht="15.75" customHeight="1" x14ac:dyDescent="0.2">
      <c r="A51" s="16" t="s">
        <v>36</v>
      </c>
      <c r="B51" s="15" t="s">
        <v>12</v>
      </c>
      <c r="C51" s="15" t="s">
        <v>5</v>
      </c>
      <c r="D51" s="26">
        <v>1327962539.7</v>
      </c>
      <c r="E51" s="6"/>
      <c r="F51" s="50"/>
      <c r="G51" s="50"/>
    </row>
    <row r="52" spans="1:7" ht="15.75" customHeight="1" x14ac:dyDescent="0.2">
      <c r="A52" s="16" t="s">
        <v>65</v>
      </c>
      <c r="B52" s="15" t="s">
        <v>12</v>
      </c>
      <c r="C52" s="15" t="s">
        <v>7</v>
      </c>
      <c r="D52" s="26">
        <v>65556752.25</v>
      </c>
      <c r="E52" s="6"/>
      <c r="F52" s="50"/>
      <c r="G52" s="50"/>
    </row>
    <row r="53" spans="1:7" ht="15.75" customHeight="1" x14ac:dyDescent="0.2">
      <c r="A53" s="16" t="s">
        <v>67</v>
      </c>
      <c r="B53" s="15" t="s">
        <v>12</v>
      </c>
      <c r="C53" s="15" t="s">
        <v>9</v>
      </c>
      <c r="D53" s="26">
        <v>100000</v>
      </c>
      <c r="E53" s="6"/>
      <c r="F53" s="50"/>
      <c r="G53" s="50"/>
    </row>
    <row r="54" spans="1:7" ht="15.75" customHeight="1" x14ac:dyDescent="0.2">
      <c r="A54" s="16" t="s">
        <v>62</v>
      </c>
      <c r="B54" s="15" t="s">
        <v>12</v>
      </c>
      <c r="C54" s="15" t="s">
        <v>12</v>
      </c>
      <c r="D54" s="26">
        <v>8340480</v>
      </c>
      <c r="E54" s="6"/>
      <c r="F54" s="50"/>
      <c r="G54" s="50"/>
    </row>
    <row r="55" spans="1:7" ht="15.75" customHeight="1" x14ac:dyDescent="0.2">
      <c r="A55" s="16" t="s">
        <v>41</v>
      </c>
      <c r="B55" s="15" t="s">
        <v>12</v>
      </c>
      <c r="C55" s="15" t="s">
        <v>10</v>
      </c>
      <c r="D55" s="26">
        <v>36626077.840000004</v>
      </c>
      <c r="E55" s="6"/>
      <c r="F55" s="50"/>
      <c r="G55" s="50"/>
    </row>
    <row r="56" spans="1:7" ht="15.75" customHeight="1" x14ac:dyDescent="0.2">
      <c r="A56" s="22" t="s">
        <v>57</v>
      </c>
      <c r="B56" s="20" t="s">
        <v>8</v>
      </c>
      <c r="C56" s="20" t="s">
        <v>49</v>
      </c>
      <c r="D56" s="27">
        <f>D57+D58</f>
        <v>145401025.59999999</v>
      </c>
      <c r="E56" s="6"/>
      <c r="F56" s="50"/>
      <c r="G56" s="50"/>
    </row>
    <row r="57" spans="1:7" ht="15.75" customHeight="1" x14ac:dyDescent="0.2">
      <c r="A57" s="16" t="s">
        <v>37</v>
      </c>
      <c r="B57" s="15" t="s">
        <v>8</v>
      </c>
      <c r="C57" s="15" t="s">
        <v>4</v>
      </c>
      <c r="D57" s="26">
        <v>124437238.59999999</v>
      </c>
      <c r="E57" s="6"/>
      <c r="F57" s="50"/>
      <c r="G57" s="50"/>
    </row>
    <row r="58" spans="1:7" ht="15.75" customHeight="1" x14ac:dyDescent="0.2">
      <c r="A58" s="14" t="s">
        <v>38</v>
      </c>
      <c r="B58" s="15" t="s">
        <v>8</v>
      </c>
      <c r="C58" s="15" t="s">
        <v>6</v>
      </c>
      <c r="D58" s="26">
        <v>20963787</v>
      </c>
      <c r="E58" s="6"/>
      <c r="F58" s="50"/>
      <c r="G58" s="50"/>
    </row>
    <row r="59" spans="1:7" ht="15.75" customHeight="1" x14ac:dyDescent="0.2">
      <c r="A59" s="19" t="s">
        <v>58</v>
      </c>
      <c r="B59" s="20" t="s">
        <v>16</v>
      </c>
      <c r="C59" s="20" t="s">
        <v>49</v>
      </c>
      <c r="D59" s="27">
        <f>D60+D61+D62+D63</f>
        <v>523857784.16000003</v>
      </c>
      <c r="E59" s="6"/>
      <c r="F59" s="6"/>
      <c r="G59" s="6"/>
    </row>
    <row r="60" spans="1:7" ht="15.75" customHeight="1" x14ac:dyDescent="0.2">
      <c r="A60" s="14" t="s">
        <v>43</v>
      </c>
      <c r="B60" s="15" t="s">
        <v>16</v>
      </c>
      <c r="C60" s="15" t="s">
        <v>5</v>
      </c>
      <c r="D60" s="28">
        <v>28660900</v>
      </c>
      <c r="E60" s="6"/>
      <c r="F60" s="6"/>
      <c r="G60" s="6"/>
    </row>
    <row r="61" spans="1:7" ht="15.75" customHeight="1" x14ac:dyDescent="0.2">
      <c r="A61" s="16" t="s">
        <v>42</v>
      </c>
      <c r="B61" s="15" t="s">
        <v>16</v>
      </c>
      <c r="C61" s="15" t="s">
        <v>7</v>
      </c>
      <c r="D61" s="28">
        <v>313297063</v>
      </c>
      <c r="E61" s="13"/>
      <c r="F61" s="6"/>
      <c r="G61" s="6"/>
    </row>
    <row r="62" spans="1:7" ht="15.75" customHeight="1" x14ac:dyDescent="0.2">
      <c r="A62" s="17" t="s">
        <v>34</v>
      </c>
      <c r="B62" s="15" t="s">
        <v>16</v>
      </c>
      <c r="C62" s="15" t="s">
        <v>6</v>
      </c>
      <c r="D62" s="28">
        <v>157730398.30000001</v>
      </c>
      <c r="E62" s="6"/>
      <c r="F62" s="6"/>
      <c r="G62" s="6"/>
    </row>
    <row r="63" spans="1:7" ht="15.75" customHeight="1" x14ac:dyDescent="0.2">
      <c r="A63" s="16" t="s">
        <v>44</v>
      </c>
      <c r="B63" s="15" t="s">
        <v>16</v>
      </c>
      <c r="C63" s="15" t="s">
        <v>13</v>
      </c>
      <c r="D63" s="28">
        <v>24169422.859999999</v>
      </c>
      <c r="E63" s="6"/>
      <c r="F63" s="6"/>
      <c r="G63" s="6"/>
    </row>
    <row r="64" spans="1:7" ht="15.75" customHeight="1" x14ac:dyDescent="0.2">
      <c r="A64" s="22" t="s">
        <v>59</v>
      </c>
      <c r="B64" s="20" t="s">
        <v>14</v>
      </c>
      <c r="C64" s="20" t="s">
        <v>49</v>
      </c>
      <c r="D64" s="29">
        <f>SUM(D65:D66)</f>
        <v>90915386.439999998</v>
      </c>
      <c r="E64" s="6"/>
      <c r="F64" s="6"/>
      <c r="G64" s="6"/>
    </row>
    <row r="65" spans="1:7" ht="15.75" customHeight="1" x14ac:dyDescent="0.2">
      <c r="A65" s="18" t="s">
        <v>33</v>
      </c>
      <c r="B65" s="15" t="s">
        <v>14</v>
      </c>
      <c r="C65" s="15" t="s">
        <v>5</v>
      </c>
      <c r="D65" s="30">
        <v>7237397</v>
      </c>
      <c r="E65" s="5"/>
      <c r="F65" s="4"/>
      <c r="G65" s="4"/>
    </row>
    <row r="66" spans="1:7" ht="15.75" customHeight="1" x14ac:dyDescent="0.2">
      <c r="A66" s="18"/>
      <c r="B66" s="15" t="s">
        <v>14</v>
      </c>
      <c r="C66" s="15" t="s">
        <v>9</v>
      </c>
      <c r="D66" s="30">
        <v>83677989.439999998</v>
      </c>
      <c r="E66" s="5"/>
      <c r="F66" s="4"/>
      <c r="G66" s="4"/>
    </row>
    <row r="67" spans="1:7" ht="15.75" customHeight="1" x14ac:dyDescent="0.2">
      <c r="A67" s="21" t="s">
        <v>60</v>
      </c>
      <c r="B67" s="20" t="s">
        <v>11</v>
      </c>
      <c r="C67" s="20" t="s">
        <v>49</v>
      </c>
      <c r="D67" s="24">
        <f>D68</f>
        <v>2400000</v>
      </c>
      <c r="E67" s="5"/>
      <c r="F67" s="4"/>
      <c r="G67" s="4"/>
    </row>
    <row r="68" spans="1:7" ht="15" customHeight="1" x14ac:dyDescent="0.2">
      <c r="A68" s="16" t="s">
        <v>35</v>
      </c>
      <c r="B68" s="15" t="s">
        <v>11</v>
      </c>
      <c r="C68" s="15" t="s">
        <v>5</v>
      </c>
      <c r="D68" s="26">
        <v>2400000</v>
      </c>
      <c r="E68" s="5"/>
      <c r="F68" s="4"/>
      <c r="G68" s="4"/>
    </row>
    <row r="69" spans="1:7" ht="15" customHeight="1" x14ac:dyDescent="0.2">
      <c r="A69" s="22" t="s">
        <v>82</v>
      </c>
      <c r="B69" s="43" t="s">
        <v>63</v>
      </c>
      <c r="C69" s="43" t="s">
        <v>49</v>
      </c>
      <c r="D69" s="27">
        <f>D70</f>
        <v>98102.12</v>
      </c>
      <c r="E69" s="5"/>
      <c r="F69" s="4"/>
      <c r="G69" s="4"/>
    </row>
    <row r="70" spans="1:7" ht="15" customHeight="1" x14ac:dyDescent="0.2">
      <c r="A70" s="16" t="s">
        <v>83</v>
      </c>
      <c r="B70" s="15" t="s">
        <v>63</v>
      </c>
      <c r="C70" s="15" t="s">
        <v>4</v>
      </c>
      <c r="D70" s="26">
        <v>98102.12</v>
      </c>
      <c r="E70" s="5"/>
      <c r="F70" s="4"/>
      <c r="G70" s="4"/>
    </row>
    <row r="71" spans="1:7" ht="29.25" customHeight="1" x14ac:dyDescent="0.2">
      <c r="A71" s="22" t="s">
        <v>61</v>
      </c>
      <c r="B71" s="20" t="s">
        <v>17</v>
      </c>
      <c r="C71" s="20" t="s">
        <v>49</v>
      </c>
      <c r="D71" s="27">
        <f>SUM(D72:D73)</f>
        <v>76585863.799999997</v>
      </c>
      <c r="E71" s="5"/>
      <c r="F71" s="4"/>
      <c r="G71" s="4"/>
    </row>
    <row r="72" spans="1:7" ht="23.25" customHeight="1" x14ac:dyDescent="0.2">
      <c r="A72" s="16" t="s">
        <v>47</v>
      </c>
      <c r="B72" s="15" t="s">
        <v>17</v>
      </c>
      <c r="C72" s="15" t="s">
        <v>4</v>
      </c>
      <c r="D72" s="25">
        <v>50379000</v>
      </c>
      <c r="E72" s="5"/>
      <c r="F72" s="4"/>
      <c r="G72" s="4"/>
    </row>
    <row r="73" spans="1:7" ht="15.75" customHeight="1" x14ac:dyDescent="0.2">
      <c r="A73" s="16"/>
      <c r="B73" s="15" t="s">
        <v>17</v>
      </c>
      <c r="C73" s="15" t="s">
        <v>5</v>
      </c>
      <c r="D73" s="25">
        <v>26206863.800000001</v>
      </c>
    </row>
    <row r="74" spans="1:7" x14ac:dyDescent="0.2">
      <c r="A74" s="2"/>
      <c r="B74" s="2"/>
      <c r="C74" s="2"/>
      <c r="D74" s="12"/>
    </row>
    <row r="75" spans="1:7" x14ac:dyDescent="0.2">
      <c r="A75" s="2"/>
      <c r="B75" s="2"/>
      <c r="C75" s="2"/>
    </row>
    <row r="76" spans="1:7" ht="16.5" x14ac:dyDescent="0.25">
      <c r="A76" s="7"/>
      <c r="B76" s="2"/>
      <c r="C76" s="2"/>
    </row>
    <row r="77" spans="1:7" x14ac:dyDescent="0.2">
      <c r="A77" s="2"/>
      <c r="B77" s="2"/>
      <c r="C77" s="2"/>
    </row>
    <row r="78" spans="1:7" x14ac:dyDescent="0.2">
      <c r="A78" s="2"/>
      <c r="B78" s="2"/>
      <c r="C78" s="2"/>
    </row>
    <row r="79" spans="1:7" x14ac:dyDescent="0.2">
      <c r="A79" s="2"/>
      <c r="B79" s="2"/>
      <c r="C79" s="2"/>
    </row>
    <row r="80" spans="1:7" x14ac:dyDescent="0.2">
      <c r="A80" s="2"/>
      <c r="B80" s="2"/>
      <c r="C80" s="2"/>
    </row>
    <row r="81" spans="1:3" x14ac:dyDescent="0.2">
      <c r="A81" s="2"/>
      <c r="B81" s="2"/>
      <c r="C81" s="2"/>
    </row>
    <row r="82" spans="1:3" x14ac:dyDescent="0.2">
      <c r="A82" s="2"/>
      <c r="B82" s="2"/>
      <c r="C82" s="2"/>
    </row>
    <row r="83" spans="1:3" x14ac:dyDescent="0.2">
      <c r="A83" s="2"/>
      <c r="B83" s="2"/>
      <c r="C83" s="2"/>
    </row>
    <row r="84" spans="1:3" x14ac:dyDescent="0.2">
      <c r="A84" s="2"/>
      <c r="B84" s="2"/>
      <c r="C84" s="2"/>
    </row>
    <row r="85" spans="1:3" x14ac:dyDescent="0.2">
      <c r="A85" s="2"/>
      <c r="B85" s="2"/>
      <c r="C85" s="2"/>
    </row>
    <row r="86" spans="1:3" x14ac:dyDescent="0.2">
      <c r="A86" s="2"/>
      <c r="B86" s="2"/>
      <c r="C86" s="2"/>
    </row>
    <row r="87" spans="1:3" x14ac:dyDescent="0.2">
      <c r="A87" s="2"/>
      <c r="B87" s="2"/>
      <c r="C87" s="2"/>
    </row>
    <row r="88" spans="1:3" x14ac:dyDescent="0.2">
      <c r="A88" s="2"/>
      <c r="B88" s="2"/>
      <c r="C88" s="2"/>
    </row>
    <row r="89" spans="1:3" x14ac:dyDescent="0.2">
      <c r="A89" s="2"/>
      <c r="B89" s="2"/>
      <c r="C89" s="2"/>
    </row>
    <row r="90" spans="1:3" x14ac:dyDescent="0.2">
      <c r="A90" s="2"/>
      <c r="B90" s="2"/>
      <c r="C90" s="2"/>
    </row>
    <row r="91" spans="1:3" x14ac:dyDescent="0.2">
      <c r="A91" s="2"/>
      <c r="B91" s="2"/>
      <c r="C91" s="2"/>
    </row>
    <row r="92" spans="1:3" x14ac:dyDescent="0.2">
      <c r="A92" s="2"/>
      <c r="B92" s="2"/>
      <c r="C92" s="2"/>
    </row>
    <row r="93" spans="1:3" x14ac:dyDescent="0.2">
      <c r="A93" s="2"/>
      <c r="B93" s="2"/>
      <c r="C93" s="2"/>
    </row>
    <row r="94" spans="1:3" x14ac:dyDescent="0.2">
      <c r="A94" s="2"/>
      <c r="B94" s="2"/>
      <c r="C94" s="2"/>
    </row>
    <row r="95" spans="1:3" x14ac:dyDescent="0.2">
      <c r="A95" s="2"/>
      <c r="B95" s="2"/>
      <c r="C95" s="2"/>
    </row>
    <row r="96" spans="1:3" x14ac:dyDescent="0.2">
      <c r="A96" s="2"/>
      <c r="B96" s="2"/>
      <c r="C96" s="2"/>
    </row>
    <row r="97" spans="1:3" x14ac:dyDescent="0.2">
      <c r="A97" s="2"/>
      <c r="B97" s="2"/>
      <c r="C97" s="2"/>
    </row>
    <row r="98" spans="1:3" x14ac:dyDescent="0.2">
      <c r="A98" s="2"/>
      <c r="B98" s="2"/>
      <c r="C98" s="2"/>
    </row>
    <row r="99" spans="1:3" x14ac:dyDescent="0.2">
      <c r="A99" s="2"/>
      <c r="B99" s="2"/>
      <c r="C99" s="2"/>
    </row>
    <row r="100" spans="1:3" x14ac:dyDescent="0.2">
      <c r="A100" s="2"/>
      <c r="B100" s="2"/>
      <c r="C100" s="2"/>
    </row>
    <row r="101" spans="1:3" x14ac:dyDescent="0.2">
      <c r="A101" s="2"/>
      <c r="B101" s="2"/>
      <c r="C101" s="2"/>
    </row>
    <row r="102" spans="1:3" x14ac:dyDescent="0.2">
      <c r="A102" s="2"/>
      <c r="B102" s="2"/>
      <c r="C102" s="2"/>
    </row>
    <row r="103" spans="1:3" x14ac:dyDescent="0.2">
      <c r="A103" s="2"/>
      <c r="B103" s="2"/>
      <c r="C103" s="2"/>
    </row>
    <row r="104" spans="1:3" x14ac:dyDescent="0.2">
      <c r="A104" s="2"/>
      <c r="B104" s="2"/>
      <c r="C104" s="2"/>
    </row>
    <row r="105" spans="1:3" x14ac:dyDescent="0.2">
      <c r="A105" s="2"/>
      <c r="B105" s="2"/>
      <c r="C105" s="2"/>
    </row>
    <row r="106" spans="1:3" x14ac:dyDescent="0.2">
      <c r="A106" s="2"/>
      <c r="B106" s="2"/>
      <c r="C106" s="2"/>
    </row>
    <row r="107" spans="1:3" x14ac:dyDescent="0.2">
      <c r="A107" s="2"/>
      <c r="B107" s="2"/>
      <c r="C107" s="2"/>
    </row>
    <row r="108" spans="1:3" x14ac:dyDescent="0.2">
      <c r="A108" s="2"/>
      <c r="B108" s="2"/>
      <c r="C108" s="2"/>
    </row>
    <row r="109" spans="1:3" x14ac:dyDescent="0.2">
      <c r="A109" s="2"/>
      <c r="B109" s="2"/>
      <c r="C109" s="2"/>
    </row>
    <row r="110" spans="1:3" x14ac:dyDescent="0.2">
      <c r="A110" s="2"/>
      <c r="B110" s="2"/>
      <c r="C110" s="2"/>
    </row>
    <row r="111" spans="1:3" x14ac:dyDescent="0.2">
      <c r="A111" s="2"/>
      <c r="B111" s="2"/>
      <c r="C111" s="2"/>
    </row>
    <row r="112" spans="1:3" x14ac:dyDescent="0.2">
      <c r="A112" s="2"/>
      <c r="B112" s="2"/>
      <c r="C112" s="2"/>
    </row>
    <row r="113" spans="1:3" x14ac:dyDescent="0.2">
      <c r="A113" s="2"/>
      <c r="B113" s="2"/>
      <c r="C113" s="2"/>
    </row>
    <row r="114" spans="1:3" x14ac:dyDescent="0.2">
      <c r="A114" s="2"/>
      <c r="B114" s="2"/>
      <c r="C114" s="2"/>
    </row>
    <row r="115" spans="1:3" x14ac:dyDescent="0.2">
      <c r="A115" s="2"/>
      <c r="B115" s="2"/>
      <c r="C115" s="2"/>
    </row>
    <row r="116" spans="1:3" x14ac:dyDescent="0.2">
      <c r="A116" s="2"/>
      <c r="B116" s="2"/>
      <c r="C116" s="2"/>
    </row>
    <row r="117" spans="1:3" x14ac:dyDescent="0.2">
      <c r="A117" s="2"/>
      <c r="B117" s="2"/>
      <c r="C117" s="2"/>
    </row>
    <row r="118" spans="1:3" x14ac:dyDescent="0.2">
      <c r="A118" s="2"/>
      <c r="B118" s="2"/>
      <c r="C118" s="2"/>
    </row>
    <row r="119" spans="1:3" x14ac:dyDescent="0.2">
      <c r="A119" s="2"/>
      <c r="B119" s="2"/>
      <c r="C119" s="2"/>
    </row>
    <row r="120" spans="1:3" x14ac:dyDescent="0.2">
      <c r="A120" s="2"/>
      <c r="B120" s="2"/>
      <c r="C120" s="2"/>
    </row>
    <row r="121" spans="1:3" x14ac:dyDescent="0.2">
      <c r="A121" s="2"/>
      <c r="B121" s="2"/>
      <c r="C121" s="2"/>
    </row>
    <row r="122" spans="1:3" x14ac:dyDescent="0.2">
      <c r="A122" s="2"/>
      <c r="B122" s="2"/>
      <c r="C122" s="2"/>
    </row>
    <row r="123" spans="1:3" x14ac:dyDescent="0.2">
      <c r="A123" s="2"/>
      <c r="B123" s="2"/>
      <c r="C123" s="2"/>
    </row>
    <row r="124" spans="1:3" x14ac:dyDescent="0.2">
      <c r="A124" s="2"/>
      <c r="B124" s="2"/>
      <c r="C124" s="2"/>
    </row>
    <row r="125" spans="1:3" x14ac:dyDescent="0.2">
      <c r="A125" s="2"/>
      <c r="B125" s="2"/>
      <c r="C125" s="2"/>
    </row>
    <row r="126" spans="1:3" x14ac:dyDescent="0.2">
      <c r="A126" s="2"/>
      <c r="B126" s="2"/>
      <c r="C126" s="2"/>
    </row>
  </sheetData>
  <mergeCells count="12">
    <mergeCell ref="A3:D3"/>
    <mergeCell ref="A4:D4"/>
    <mergeCell ref="A1:D1"/>
    <mergeCell ref="A2:D2"/>
    <mergeCell ref="G48:G58"/>
    <mergeCell ref="F48:F58"/>
    <mergeCell ref="A20:C20"/>
    <mergeCell ref="A14:D14"/>
    <mergeCell ref="A8:D8"/>
    <mergeCell ref="A10:D10"/>
    <mergeCell ref="A11:D11"/>
    <mergeCell ref="A12:D12"/>
  </mergeCells>
  <phoneticPr fontId="7" type="noConversion"/>
  <pageMargins left="0.70866141732283472" right="0.31496062992125984" top="0.19685039370078741" bottom="0.19685039370078741" header="0.19685039370078741" footer="0.19685039370078741"/>
  <pageSetup paperSize="9" scale="67" orientation="portrait" r:id="rId1"/>
  <headerFooter scaleWithDoc="0">
    <oddFooter>&amp;C&amp;P</oddFooter>
  </headerFooter>
  <rowBreaks count="1" manualBreakCount="1">
    <brk id="7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2020</vt:lpstr>
      <vt:lpstr>'2020'!BFT_Print_Titles</vt:lpstr>
      <vt:lpstr>'2020'!Заголовки_для_печати</vt:lpstr>
      <vt:lpstr>'2020'!Область_печати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2020-06-08T09:24:37Z</cp:lastPrinted>
  <dcterms:created xsi:type="dcterms:W3CDTF">1996-10-08T23:32:33Z</dcterms:created>
  <dcterms:modified xsi:type="dcterms:W3CDTF">2020-10-29T03:50:02Z</dcterms:modified>
</cp:coreProperties>
</file>