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'2017'!$15:$16</definedName>
  </definedNames>
  <calcPr calcId="145621"/>
</workbook>
</file>

<file path=xl/calcChain.xml><?xml version="1.0" encoding="utf-8"?>
<calcChain xmlns="http://schemas.openxmlformats.org/spreadsheetml/2006/main">
  <c r="D26" i="21" l="1"/>
  <c r="D28" i="21"/>
  <c r="D66" i="21"/>
  <c r="D18" i="21"/>
  <c r="D43" i="21"/>
  <c r="D68" i="21"/>
  <c r="D49" i="21"/>
  <c r="D64" i="21"/>
  <c r="D62" i="21"/>
  <c r="D57" i="21"/>
  <c r="D52" i="21"/>
  <c r="D41" i="21"/>
  <c r="D36" i="21"/>
  <c r="D31" i="21"/>
  <c r="D17" i="21" l="1"/>
</calcChain>
</file>

<file path=xl/sharedStrings.xml><?xml version="1.0" encoding="utf-8"?>
<sst xmlns="http://schemas.openxmlformats.org/spreadsheetml/2006/main" count="174" uniqueCount="84">
  <si>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</si>
  <si>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</si>
  <si>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</si>
  <si>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</si>
  <si>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</si>
  <si>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</si>
  <si>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</si>
  <si>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</si>
  <si>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</si>
  <si>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</si>
  <si>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</si>
  <si>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</si>
  <si>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</si>
  <si>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</si>
  <si>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</si>
  <si>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</si>
  <si>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</si>
  <si>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</si>
  <si>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</si>
  <si>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</si>
  <si>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</si>
  <si>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</si>
  <si>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</si>
  <si>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</si>
  <si>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</si>
  <si>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</si>
  <si>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</si>
  <si>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</si>
  <si>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</si>
  <si>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</si>
  <si>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</si>
  <si>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</si>
  <si>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</si>
  <si>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</si>
  <si>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</si>
  <si>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</si>
  <si>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</si>
  <si>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</si>
  <si>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</si>
  <si>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</si>
  <si>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</si>
  <si>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</si>
  <si>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</si>
  <si>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</si>
  <si>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</si>
  <si>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</si>
  <si>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</si>
  <si>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</si>
  <si>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</si>
  <si>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</si>
  <si>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</si>
  <si>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</si>
  <si>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</si>
  <si>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</si>
  <si>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</si>
  <si>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</si>
  <si>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</si>
  <si>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</si>
  <si>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</si>
  <si>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</si>
  <si>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</si>
  <si>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</si>
  <si>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</si>
  <si>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</si>
  <si>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</si>
  <si>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</si>
  <si>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</si>
  <si>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</si>
  <si>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</si>
  <si>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</si>
  <si>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</si>
  <si>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</si>
  <si>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</si>
  <si>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</si>
  <si>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Уточненный план</t>
  </si>
  <si>
    <t>Судебная система</t>
  </si>
  <si>
    <t>к Решению Собрания депутатов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</si>
  <si>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"20" декабря 2017г.   № 369                                                                                             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</si>
  <si>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</si>
  <si>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Приложение №3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</si>
  <si>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</si>
  <si>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</si>
  <si>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                                                                                                                                 Сосновского мунициипального района</t>
  </si>
  <si>
    <t>от  "17"октября 2018 г. №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</si>
</sst>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3" fontId="8" fillId="3" borderId="2" xfId="3" applyNumberFormat="1" applyFont="1" applyFill="1" applyBorder="1" applyAlignment="1">
      <alignment horizontal="right" vertical="center"/>
    </xf>
    <xf numFmtId="43" fontId="8" fillId="3" borderId="2" xfId="3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164" fontId="5" fillId="0" borderId="0" xfId="3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9" fillId="0" borderId="7" xfId="0" applyNumberFormat="1" applyFont="1" applyBorder="1" applyAlignment="1" applyProtection="1">
      <alignment horizontal="right" vertical="top" wrapText="1"/>
    </xf>
    <xf numFmtId="4" fontId="9" fillId="3" borderId="2" xfId="0" applyNumberFormat="1" applyFont="1" applyFill="1" applyBorder="1" applyAlignment="1" applyProtection="1">
      <alignment horizontal="right" vertical="top" wrapText="1"/>
    </xf>
    <xf numFmtId="4" fontId="8" fillId="3" borderId="2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showRuler="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5703125" style="10" customWidth="1"/>
    <col min="5" max="20" width="15.7109375" customWidth="1"/>
  </cols>
  <sheetData>
    <row r="1" spans="1:4" x14ac:dyDescent="0.2">
      <c r="A1" s="19"/>
      <c r="B1" s="19"/>
      <c r="C1" s="19"/>
      <c r="D1" s="29" t="s">
        <v>79</v>
      </c>
    </row>
    <row r="2" spans="1:4" x14ac:dyDescent="0.2">
      <c r="A2" s="19"/>
      <c r="B2" s="39" t="s">
        <v>76</v>
      </c>
      <c r="C2" s="39"/>
      <c r="D2" s="39"/>
    </row>
    <row r="3" spans="1:4" x14ac:dyDescent="0.2">
      <c r="A3" s="43" t="s">
        <v>82</v>
      </c>
      <c r="B3" s="44"/>
      <c r="C3" s="44"/>
      <c r="D3" s="44"/>
    </row>
    <row r="4" spans="1:4" ht="13.5" customHeight="1" x14ac:dyDescent="0.2">
      <c r="A4" s="39" t="s">
        <v>83</v>
      </c>
      <c r="B4" s="39"/>
      <c r="C4" s="39"/>
      <c r="D4" s="39"/>
    </row>
    <row r="5" spans="1:4" ht="13.5" customHeight="1" x14ac:dyDescent="0.2">
      <c r="A5" s="30"/>
      <c r="B5" s="30"/>
      <c r="C5" s="30"/>
      <c r="D5" s="30"/>
    </row>
    <row r="6" spans="1:4" ht="13.5" customHeight="1" x14ac:dyDescent="0.2">
      <c r="A6" s="30"/>
      <c r="B6" s="30"/>
      <c r="C6" s="30"/>
      <c r="D6" s="30"/>
    </row>
    <row r="7" spans="1:4" ht="62.25" customHeight="1" x14ac:dyDescent="0.2">
      <c r="A7" s="40" t="s">
        <v>77</v>
      </c>
      <c r="B7" s="40"/>
      <c r="C7" s="40"/>
      <c r="D7" s="40"/>
    </row>
    <row r="8" spans="1:4" ht="12" customHeight="1" x14ac:dyDescent="0.2">
      <c r="A8" s="19"/>
      <c r="B8" s="19"/>
      <c r="C8" s="19"/>
    </row>
    <row r="9" spans="1:4" ht="15.75" customHeight="1" x14ac:dyDescent="0.2">
      <c r="A9" s="19"/>
      <c r="B9" s="19"/>
      <c r="C9" s="19"/>
    </row>
    <row r="10" spans="1:4" s="1" customFormat="1" ht="24" customHeight="1" x14ac:dyDescent="0.2">
      <c r="A10" s="38" t="s">
        <v>78</v>
      </c>
      <c r="B10" s="38"/>
      <c r="C10" s="38"/>
      <c r="D10" s="38"/>
    </row>
    <row r="11" spans="1:4" ht="15.75" customHeight="1" x14ac:dyDescent="0.2">
      <c r="A11" s="38"/>
      <c r="B11" s="38"/>
      <c r="C11" s="38"/>
      <c r="D11" s="38"/>
    </row>
    <row r="12" spans="1:4" ht="12.75" hidden="1" customHeight="1" x14ac:dyDescent="0.2">
      <c r="A12" s="38"/>
      <c r="B12" s="38"/>
      <c r="C12" s="38"/>
      <c r="D12" s="38"/>
    </row>
    <row r="13" spans="1:4" ht="0.75" customHeight="1" x14ac:dyDescent="0.2">
      <c r="A13" s="42"/>
      <c r="B13" s="42"/>
      <c r="C13" s="42"/>
      <c r="D13" s="42"/>
    </row>
    <row r="14" spans="1:4" ht="18.75" customHeight="1" x14ac:dyDescent="0.2">
      <c r="A14" s="41"/>
      <c r="B14" s="41"/>
      <c r="C14" s="41"/>
      <c r="D14" s="41"/>
    </row>
    <row r="15" spans="1:4" ht="47.25" customHeight="1" x14ac:dyDescent="0.2">
      <c r="A15" s="3" t="s">
        <v>18</v>
      </c>
      <c r="B15" s="4" t="s">
        <v>3</v>
      </c>
      <c r="C15" s="4" t="s">
        <v>4</v>
      </c>
      <c r="D15" s="11" t="s">
        <v>74</v>
      </c>
    </row>
    <row r="16" spans="1:4" x14ac:dyDescent="0.2">
      <c r="A16" s="9" t="s">
        <v>2</v>
      </c>
      <c r="B16" s="9" t="s">
        <v>22</v>
      </c>
      <c r="C16" s="9" t="s">
        <v>0</v>
      </c>
      <c r="D16" s="12" t="s">
        <v>1</v>
      </c>
    </row>
    <row r="17" spans="1:4" ht="18.75" customHeight="1" x14ac:dyDescent="0.2">
      <c r="A17" s="35" t="s">
        <v>57</v>
      </c>
      <c r="B17" s="36"/>
      <c r="C17" s="37"/>
      <c r="D17" s="22">
        <f>D18+D26+D28+D31+D36+D41+D43+D49+D52+D57+D62+D64+D68+D66</f>
        <v>2517439361.0999999</v>
      </c>
    </row>
    <row r="18" spans="1:4" ht="15.75" customHeight="1" x14ac:dyDescent="0.2">
      <c r="A18" s="20" t="s">
        <v>21</v>
      </c>
      <c r="B18" s="16" t="s">
        <v>5</v>
      </c>
      <c r="C18" s="16" t="s">
        <v>58</v>
      </c>
      <c r="D18" s="22">
        <f>SUM(D19:D25)</f>
        <v>105567244.54000001</v>
      </c>
    </row>
    <row r="19" spans="1:4" ht="31.5" customHeight="1" x14ac:dyDescent="0.2">
      <c r="A19" s="21" t="s">
        <v>59</v>
      </c>
      <c r="B19" s="13" t="s">
        <v>5</v>
      </c>
      <c r="C19" s="13" t="s">
        <v>6</v>
      </c>
      <c r="D19" s="31">
        <v>1956114</v>
      </c>
    </row>
    <row r="20" spans="1:4" ht="27.75" customHeight="1" x14ac:dyDescent="0.2">
      <c r="A20" s="15" t="s">
        <v>48</v>
      </c>
      <c r="B20" s="13" t="s">
        <v>5</v>
      </c>
      <c r="C20" s="13" t="s">
        <v>9</v>
      </c>
      <c r="D20" s="31">
        <v>4109154</v>
      </c>
    </row>
    <row r="21" spans="1:4" ht="37.5" customHeight="1" x14ac:dyDescent="0.2">
      <c r="A21" s="21" t="s">
        <v>23</v>
      </c>
      <c r="B21" s="13" t="s">
        <v>5</v>
      </c>
      <c r="C21" s="13" t="s">
        <v>7</v>
      </c>
      <c r="D21" s="31">
        <v>61185098</v>
      </c>
    </row>
    <row r="22" spans="1:4" ht="16.5" customHeight="1" x14ac:dyDescent="0.2">
      <c r="A22" s="21" t="s">
        <v>75</v>
      </c>
      <c r="B22" s="13" t="s">
        <v>5</v>
      </c>
      <c r="C22" s="13" t="s">
        <v>12</v>
      </c>
      <c r="D22" s="31">
        <v>43730</v>
      </c>
    </row>
    <row r="23" spans="1:4" ht="24.75" customHeight="1" x14ac:dyDescent="0.2">
      <c r="A23" s="15" t="s">
        <v>55</v>
      </c>
      <c r="B23" s="13" t="s">
        <v>5</v>
      </c>
      <c r="C23" s="13" t="s">
        <v>16</v>
      </c>
      <c r="D23" s="31">
        <v>19764996</v>
      </c>
    </row>
    <row r="24" spans="1:4" ht="15.75" customHeight="1" x14ac:dyDescent="0.2">
      <c r="A24" s="15" t="s">
        <v>24</v>
      </c>
      <c r="B24" s="13" t="s">
        <v>5</v>
      </c>
      <c r="C24" s="13" t="s">
        <v>17</v>
      </c>
      <c r="D24" s="31">
        <v>4533683.93</v>
      </c>
    </row>
    <row r="25" spans="1:4" ht="15.75" customHeight="1" x14ac:dyDescent="0.2">
      <c r="A25" s="14" t="s">
        <v>25</v>
      </c>
      <c r="B25" s="13" t="s">
        <v>5</v>
      </c>
      <c r="C25" s="13" t="s">
        <v>8</v>
      </c>
      <c r="D25" s="31">
        <v>13974468.609999999</v>
      </c>
    </row>
    <row r="26" spans="1:4" ht="15.75" customHeight="1" x14ac:dyDescent="0.2">
      <c r="A26" s="24" t="s">
        <v>60</v>
      </c>
      <c r="B26" s="16" t="s">
        <v>6</v>
      </c>
      <c r="C26" s="16" t="s">
        <v>58</v>
      </c>
      <c r="D26" s="22">
        <f>D27</f>
        <v>3298100</v>
      </c>
    </row>
    <row r="27" spans="1:4" ht="15.75" customHeight="1" x14ac:dyDescent="0.2">
      <c r="A27" s="15" t="s">
        <v>54</v>
      </c>
      <c r="B27" s="13" t="s">
        <v>6</v>
      </c>
      <c r="C27" s="13" t="s">
        <v>9</v>
      </c>
      <c r="D27" s="31">
        <v>3298100</v>
      </c>
    </row>
    <row r="28" spans="1:4" ht="15.75" customHeight="1" x14ac:dyDescent="0.2">
      <c r="A28" s="25" t="s">
        <v>61</v>
      </c>
      <c r="B28" s="16" t="s">
        <v>9</v>
      </c>
      <c r="C28" s="16" t="s">
        <v>58</v>
      </c>
      <c r="D28" s="22">
        <f>D29+D30</f>
        <v>4913380</v>
      </c>
    </row>
    <row r="29" spans="1:4" ht="15.75" customHeight="1" x14ac:dyDescent="0.2">
      <c r="A29" s="14" t="s">
        <v>26</v>
      </c>
      <c r="B29" s="13" t="s">
        <v>9</v>
      </c>
      <c r="C29" s="13" t="s">
        <v>7</v>
      </c>
      <c r="D29" s="31">
        <v>3475200</v>
      </c>
    </row>
    <row r="30" spans="1:4" ht="24.75" customHeight="1" x14ac:dyDescent="0.2">
      <c r="A30" s="15" t="s">
        <v>27</v>
      </c>
      <c r="B30" s="13" t="s">
        <v>9</v>
      </c>
      <c r="C30" s="13" t="s">
        <v>13</v>
      </c>
      <c r="D30" s="31">
        <v>1438180</v>
      </c>
    </row>
    <row r="31" spans="1:4" ht="17.25" customHeight="1" x14ac:dyDescent="0.2">
      <c r="A31" s="25" t="s">
        <v>62</v>
      </c>
      <c r="B31" s="16" t="s">
        <v>7</v>
      </c>
      <c r="C31" s="16" t="s">
        <v>58</v>
      </c>
      <c r="D31" s="22">
        <f>D32+D33+D34+D35</f>
        <v>174416259.72999999</v>
      </c>
    </row>
    <row r="32" spans="1:4" ht="17.25" customHeight="1" x14ac:dyDescent="0.2">
      <c r="A32" s="14" t="s">
        <v>28</v>
      </c>
      <c r="B32" s="13" t="s">
        <v>11</v>
      </c>
      <c r="C32" s="13" t="s">
        <v>5</v>
      </c>
      <c r="D32" s="31">
        <v>393050</v>
      </c>
    </row>
    <row r="33" spans="1:7" ht="15.75" customHeight="1" x14ac:dyDescent="0.2">
      <c r="A33" s="15" t="s">
        <v>29</v>
      </c>
      <c r="B33" s="13" t="s">
        <v>7</v>
      </c>
      <c r="C33" s="13" t="s">
        <v>12</v>
      </c>
      <c r="D33" s="31">
        <v>204300</v>
      </c>
    </row>
    <row r="34" spans="1:7" ht="15.75" customHeight="1" x14ac:dyDescent="0.2">
      <c r="A34" s="15" t="s">
        <v>30</v>
      </c>
      <c r="B34" s="13" t="s">
        <v>7</v>
      </c>
      <c r="C34" s="13" t="s">
        <v>13</v>
      </c>
      <c r="D34" s="31">
        <v>163456029.25999999</v>
      </c>
    </row>
    <row r="35" spans="1:7" ht="15.75" customHeight="1" x14ac:dyDescent="0.2">
      <c r="A35" s="14" t="s">
        <v>31</v>
      </c>
      <c r="B35" s="13" t="s">
        <v>7</v>
      </c>
      <c r="C35" s="13" t="s">
        <v>14</v>
      </c>
      <c r="D35" s="31">
        <v>10362880.470000001</v>
      </c>
    </row>
    <row r="36" spans="1:7" ht="15.75" customHeight="1" x14ac:dyDescent="0.2">
      <c r="A36" s="24" t="s">
        <v>63</v>
      </c>
      <c r="B36" s="16" t="s">
        <v>12</v>
      </c>
      <c r="C36" s="16" t="s">
        <v>58</v>
      </c>
      <c r="D36" s="22">
        <f>D37+D38+D39+D40</f>
        <v>104828148.23</v>
      </c>
    </row>
    <row r="37" spans="1:7" ht="15.75" customHeight="1" x14ac:dyDescent="0.2">
      <c r="A37" s="14" t="s">
        <v>32</v>
      </c>
      <c r="B37" s="13" t="s">
        <v>12</v>
      </c>
      <c r="C37" s="13" t="s">
        <v>5</v>
      </c>
      <c r="D37" s="31">
        <v>1462694.67</v>
      </c>
    </row>
    <row r="38" spans="1:7" ht="15.75" customHeight="1" x14ac:dyDescent="0.2">
      <c r="A38" s="14" t="s">
        <v>33</v>
      </c>
      <c r="B38" s="13" t="s">
        <v>12</v>
      </c>
      <c r="C38" s="13" t="s">
        <v>6</v>
      </c>
      <c r="D38" s="31">
        <v>33651938.560000002</v>
      </c>
    </row>
    <row r="39" spans="1:7" ht="15.75" customHeight="1" x14ac:dyDescent="0.2">
      <c r="A39" s="15" t="s">
        <v>34</v>
      </c>
      <c r="B39" s="13" t="s">
        <v>12</v>
      </c>
      <c r="C39" s="13" t="s">
        <v>9</v>
      </c>
      <c r="D39" s="31">
        <v>33059000</v>
      </c>
    </row>
    <row r="40" spans="1:7" ht="15.75" customHeight="1" x14ac:dyDescent="0.2">
      <c r="A40" s="14" t="s">
        <v>35</v>
      </c>
      <c r="B40" s="13" t="s">
        <v>12</v>
      </c>
      <c r="C40" s="13" t="s">
        <v>12</v>
      </c>
      <c r="D40" s="31">
        <v>36654515</v>
      </c>
    </row>
    <row r="41" spans="1:7" ht="15.75" customHeight="1" x14ac:dyDescent="0.2">
      <c r="A41" s="24" t="s">
        <v>64</v>
      </c>
      <c r="B41" s="16" t="s">
        <v>16</v>
      </c>
      <c r="C41" s="16" t="s">
        <v>58</v>
      </c>
      <c r="D41" s="22">
        <f>D42</f>
        <v>100000</v>
      </c>
    </row>
    <row r="42" spans="1:7" ht="15.75" customHeight="1" x14ac:dyDescent="0.2">
      <c r="A42" s="14" t="s">
        <v>36</v>
      </c>
      <c r="B42" s="13" t="s">
        <v>16</v>
      </c>
      <c r="C42" s="13" t="s">
        <v>12</v>
      </c>
      <c r="D42" s="32">
        <v>100000</v>
      </c>
      <c r="E42" s="7"/>
      <c r="F42" s="34"/>
      <c r="G42" s="34"/>
    </row>
    <row r="43" spans="1:7" ht="15.75" customHeight="1" x14ac:dyDescent="0.2">
      <c r="A43" s="24" t="s">
        <v>65</v>
      </c>
      <c r="B43" s="16" t="s">
        <v>15</v>
      </c>
      <c r="C43" s="16" t="s">
        <v>58</v>
      </c>
      <c r="D43" s="23">
        <f>D44+D45+D47+D48+D46</f>
        <v>1465140864.5</v>
      </c>
      <c r="E43" s="17"/>
      <c r="F43" s="34"/>
      <c r="G43" s="34"/>
    </row>
    <row r="44" spans="1:7" ht="15.75" customHeight="1" x14ac:dyDescent="0.2">
      <c r="A44" s="15" t="s">
        <v>49</v>
      </c>
      <c r="B44" s="13" t="s">
        <v>15</v>
      </c>
      <c r="C44" s="13" t="s">
        <v>5</v>
      </c>
      <c r="D44" s="31">
        <v>427473435.98000002</v>
      </c>
      <c r="E44" s="7"/>
      <c r="F44" s="34"/>
      <c r="G44" s="34"/>
    </row>
    <row r="45" spans="1:7" ht="15.75" customHeight="1" x14ac:dyDescent="0.2">
      <c r="A45" s="15" t="s">
        <v>45</v>
      </c>
      <c r="B45" s="13" t="s">
        <v>15</v>
      </c>
      <c r="C45" s="13" t="s">
        <v>6</v>
      </c>
      <c r="D45" s="31">
        <v>917618578.25</v>
      </c>
      <c r="E45" s="7"/>
      <c r="F45" s="34"/>
      <c r="G45" s="34"/>
    </row>
    <row r="46" spans="1:7" ht="15.75" customHeight="1" x14ac:dyDescent="0.2">
      <c r="A46" s="15" t="s">
        <v>73</v>
      </c>
      <c r="B46" s="13" t="s">
        <v>15</v>
      </c>
      <c r="C46" s="13" t="s">
        <v>9</v>
      </c>
      <c r="D46" s="31">
        <v>72691733</v>
      </c>
      <c r="E46" s="18"/>
      <c r="F46" s="34"/>
      <c r="G46" s="34"/>
    </row>
    <row r="47" spans="1:7" ht="15.75" customHeight="1" x14ac:dyDescent="0.2">
      <c r="A47" s="15" t="s">
        <v>37</v>
      </c>
      <c r="B47" s="13" t="s">
        <v>15</v>
      </c>
      <c r="C47" s="13" t="s">
        <v>15</v>
      </c>
      <c r="D47" s="31">
        <v>539700</v>
      </c>
      <c r="E47" s="7"/>
      <c r="F47" s="34"/>
      <c r="G47" s="34"/>
    </row>
    <row r="48" spans="1:7" ht="15.75" customHeight="1" x14ac:dyDescent="0.2">
      <c r="A48" s="15" t="s">
        <v>50</v>
      </c>
      <c r="B48" s="13" t="s">
        <v>15</v>
      </c>
      <c r="C48" s="13" t="s">
        <v>13</v>
      </c>
      <c r="D48" s="31">
        <v>46817417.270000003</v>
      </c>
      <c r="E48" s="7"/>
      <c r="F48" s="34"/>
      <c r="G48" s="34"/>
    </row>
    <row r="49" spans="1:7" ht="15.75" customHeight="1" x14ac:dyDescent="0.2">
      <c r="A49" s="25" t="s">
        <v>66</v>
      </c>
      <c r="B49" s="16" t="s">
        <v>10</v>
      </c>
      <c r="C49" s="16" t="s">
        <v>58</v>
      </c>
      <c r="D49" s="23">
        <f>D50+D51</f>
        <v>98240889.099999994</v>
      </c>
      <c r="E49" s="17"/>
      <c r="F49" s="34"/>
      <c r="G49" s="34"/>
    </row>
    <row r="50" spans="1:7" ht="15.75" customHeight="1" x14ac:dyDescent="0.2">
      <c r="A50" s="15" t="s">
        <v>46</v>
      </c>
      <c r="B50" s="13" t="s">
        <v>10</v>
      </c>
      <c r="C50" s="13" t="s">
        <v>5</v>
      </c>
      <c r="D50" s="31">
        <v>83500697.099999994</v>
      </c>
      <c r="E50" s="7"/>
      <c r="F50" s="34"/>
      <c r="G50" s="34"/>
    </row>
    <row r="51" spans="1:7" ht="15.75" customHeight="1" x14ac:dyDescent="0.2">
      <c r="A51" s="21" t="s">
        <v>47</v>
      </c>
      <c r="B51" s="13" t="s">
        <v>10</v>
      </c>
      <c r="C51" s="13" t="s">
        <v>7</v>
      </c>
      <c r="D51" s="31">
        <v>14740192</v>
      </c>
      <c r="E51" s="7"/>
      <c r="F51" s="34"/>
      <c r="G51" s="34"/>
    </row>
    <row r="52" spans="1:7" ht="15.75" customHeight="1" x14ac:dyDescent="0.2">
      <c r="A52" s="26" t="s">
        <v>67</v>
      </c>
      <c r="B52" s="16" t="s">
        <v>13</v>
      </c>
      <c r="C52" s="16" t="s">
        <v>58</v>
      </c>
      <c r="D52" s="23">
        <f>D53+D54+D55+D56</f>
        <v>68846460</v>
      </c>
      <c r="E52" s="17"/>
      <c r="F52" s="34"/>
      <c r="G52" s="34"/>
    </row>
    <row r="53" spans="1:7" ht="15.75" customHeight="1" x14ac:dyDescent="0.2">
      <c r="A53" s="27" t="s">
        <v>39</v>
      </c>
      <c r="B53" s="13" t="s">
        <v>13</v>
      </c>
      <c r="C53" s="13" t="s">
        <v>5</v>
      </c>
      <c r="D53" s="31">
        <v>34610465.710000001</v>
      </c>
      <c r="E53" s="7"/>
      <c r="F53" s="34"/>
      <c r="G53" s="34"/>
    </row>
    <row r="54" spans="1:7" ht="15.75" customHeight="1" x14ac:dyDescent="0.2">
      <c r="A54" s="14" t="s">
        <v>40</v>
      </c>
      <c r="B54" s="13" t="s">
        <v>13</v>
      </c>
      <c r="C54" s="13" t="s">
        <v>6</v>
      </c>
      <c r="D54" s="31">
        <v>24461842.629999999</v>
      </c>
      <c r="E54" s="7"/>
      <c r="F54" s="34"/>
      <c r="G54" s="34"/>
    </row>
    <row r="55" spans="1:7" ht="15.75" customHeight="1" x14ac:dyDescent="0.2">
      <c r="A55" s="21" t="s">
        <v>41</v>
      </c>
      <c r="B55" s="13" t="s">
        <v>13</v>
      </c>
      <c r="C55" s="13" t="s">
        <v>7</v>
      </c>
      <c r="D55" s="31">
        <v>5374151.6600000001</v>
      </c>
      <c r="E55" s="7"/>
      <c r="F55" s="34"/>
      <c r="G55" s="34"/>
    </row>
    <row r="56" spans="1:7" ht="15.75" customHeight="1" x14ac:dyDescent="0.2">
      <c r="A56" s="21" t="s">
        <v>42</v>
      </c>
      <c r="B56" s="13" t="s">
        <v>13</v>
      </c>
      <c r="C56" s="13" t="s">
        <v>13</v>
      </c>
      <c r="D56" s="31">
        <v>4400000</v>
      </c>
      <c r="E56" s="7"/>
      <c r="F56" s="34"/>
      <c r="G56" s="34"/>
    </row>
    <row r="57" spans="1:7" ht="15.75" customHeight="1" x14ac:dyDescent="0.2">
      <c r="A57" s="26" t="s">
        <v>68</v>
      </c>
      <c r="B57" s="16" t="s">
        <v>19</v>
      </c>
      <c r="C57" s="16" t="s">
        <v>58</v>
      </c>
      <c r="D57" s="23">
        <f>D58+D59+D60+D61</f>
        <v>436657840</v>
      </c>
      <c r="E57" s="17"/>
      <c r="F57" s="17"/>
      <c r="G57" s="17"/>
    </row>
    <row r="58" spans="1:7" ht="15.75" customHeight="1" x14ac:dyDescent="0.2">
      <c r="A58" s="21" t="s">
        <v>52</v>
      </c>
      <c r="B58" s="13" t="s">
        <v>19</v>
      </c>
      <c r="C58" s="13" t="s">
        <v>6</v>
      </c>
      <c r="D58" s="31">
        <v>26030880</v>
      </c>
      <c r="E58" s="7"/>
      <c r="F58" s="7"/>
      <c r="G58" s="7"/>
    </row>
    <row r="59" spans="1:7" ht="15.75" customHeight="1" x14ac:dyDescent="0.2">
      <c r="A59" s="15" t="s">
        <v>51</v>
      </c>
      <c r="B59" s="13" t="s">
        <v>19</v>
      </c>
      <c r="C59" s="13" t="s">
        <v>9</v>
      </c>
      <c r="D59" s="31">
        <v>325106120</v>
      </c>
      <c r="E59" s="7"/>
      <c r="F59" s="7"/>
      <c r="G59" s="7"/>
    </row>
    <row r="60" spans="1:7" ht="15.75" customHeight="1" x14ac:dyDescent="0.2">
      <c r="A60" s="21" t="s">
        <v>43</v>
      </c>
      <c r="B60" s="13" t="s">
        <v>19</v>
      </c>
      <c r="C60" s="13" t="s">
        <v>7</v>
      </c>
      <c r="D60" s="31">
        <v>66266250</v>
      </c>
      <c r="E60" s="7"/>
      <c r="F60" s="7"/>
      <c r="G60" s="7"/>
    </row>
    <row r="61" spans="1:7" ht="15.75" customHeight="1" x14ac:dyDescent="0.2">
      <c r="A61" s="15" t="s">
        <v>53</v>
      </c>
      <c r="B61" s="13" t="s">
        <v>19</v>
      </c>
      <c r="C61" s="13" t="s">
        <v>16</v>
      </c>
      <c r="D61" s="31">
        <v>19254590</v>
      </c>
      <c r="E61" s="7"/>
      <c r="F61" s="7"/>
      <c r="G61" s="7"/>
    </row>
    <row r="62" spans="1:7" ht="12.75" customHeight="1" x14ac:dyDescent="0.2">
      <c r="A62" s="25" t="s">
        <v>69</v>
      </c>
      <c r="B62" s="16" t="s">
        <v>17</v>
      </c>
      <c r="C62" s="16" t="s">
        <v>58</v>
      </c>
      <c r="D62" s="23">
        <f>D63</f>
        <v>1524300</v>
      </c>
      <c r="E62" s="17"/>
      <c r="F62" s="17"/>
      <c r="G62" s="17"/>
    </row>
    <row r="63" spans="1:7" ht="15.75" customHeight="1" x14ac:dyDescent="0.2">
      <c r="A63" s="14" t="s">
        <v>38</v>
      </c>
      <c r="B63" s="13" t="s">
        <v>17</v>
      </c>
      <c r="C63" s="13" t="s">
        <v>6</v>
      </c>
      <c r="D63" s="31">
        <v>1524300</v>
      </c>
      <c r="E63" s="6"/>
      <c r="F63" s="5"/>
      <c r="G63" s="5"/>
    </row>
    <row r="64" spans="1:7" ht="13.5" customHeight="1" x14ac:dyDescent="0.2">
      <c r="A64" s="24" t="s">
        <v>70</v>
      </c>
      <c r="B64" s="16" t="s">
        <v>14</v>
      </c>
      <c r="C64" s="16" t="s">
        <v>58</v>
      </c>
      <c r="D64" s="22">
        <f>D65</f>
        <v>2300000</v>
      </c>
      <c r="E64" s="6"/>
      <c r="F64" s="5"/>
      <c r="G64" s="5"/>
    </row>
    <row r="65" spans="1:7" ht="15" customHeight="1" x14ac:dyDescent="0.2">
      <c r="A65" s="15" t="s">
        <v>44</v>
      </c>
      <c r="B65" s="13" t="s">
        <v>14</v>
      </c>
      <c r="C65" s="13" t="s">
        <v>6</v>
      </c>
      <c r="D65" s="31">
        <v>2300000</v>
      </c>
      <c r="E65" s="6"/>
      <c r="F65" s="5"/>
      <c r="G65" s="5"/>
    </row>
    <row r="66" spans="1:7" ht="15" customHeight="1" x14ac:dyDescent="0.2">
      <c r="A66" s="25" t="s">
        <v>81</v>
      </c>
      <c r="B66" s="16" t="s">
        <v>8</v>
      </c>
      <c r="C66" s="16" t="s">
        <v>58</v>
      </c>
      <c r="D66" s="33">
        <f>D67</f>
        <v>460625</v>
      </c>
      <c r="E66" s="6"/>
      <c r="F66" s="5"/>
      <c r="G66" s="5"/>
    </row>
    <row r="67" spans="1:7" ht="15" customHeight="1" x14ac:dyDescent="0.2">
      <c r="A67" s="15" t="s">
        <v>80</v>
      </c>
      <c r="B67" s="13" t="s">
        <v>8</v>
      </c>
      <c r="C67" s="13" t="s">
        <v>5</v>
      </c>
      <c r="D67" s="32">
        <v>460625</v>
      </c>
      <c r="E67" s="6"/>
      <c r="F67" s="5"/>
      <c r="G67" s="5"/>
    </row>
    <row r="68" spans="1:7" ht="24" customHeight="1" x14ac:dyDescent="0.2">
      <c r="A68" s="25" t="s">
        <v>71</v>
      </c>
      <c r="B68" s="16" t="s">
        <v>20</v>
      </c>
      <c r="C68" s="16" t="s">
        <v>58</v>
      </c>
      <c r="D68" s="23">
        <f>D69+D70</f>
        <v>51145250</v>
      </c>
      <c r="E68" s="6"/>
      <c r="F68" s="5"/>
      <c r="G68" s="5"/>
    </row>
    <row r="69" spans="1:7" ht="15.75" customHeight="1" x14ac:dyDescent="0.2">
      <c r="A69" s="15" t="s">
        <v>56</v>
      </c>
      <c r="B69" s="13" t="s">
        <v>20</v>
      </c>
      <c r="C69" s="13" t="s">
        <v>5</v>
      </c>
      <c r="D69" s="31">
        <v>43079000</v>
      </c>
    </row>
    <row r="70" spans="1:7" x14ac:dyDescent="0.2">
      <c r="A70" s="28" t="s">
        <v>72</v>
      </c>
      <c r="B70" s="13" t="s">
        <v>20</v>
      </c>
      <c r="C70" s="13" t="s">
        <v>6</v>
      </c>
      <c r="D70" s="31">
        <v>8066250</v>
      </c>
    </row>
    <row r="71" spans="1:7" x14ac:dyDescent="0.2">
      <c r="A71" s="2"/>
      <c r="B71" s="2"/>
      <c r="C71" s="2"/>
    </row>
    <row r="72" spans="1:7" ht="16.5" x14ac:dyDescent="0.25">
      <c r="A72" s="8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0">
    <mergeCell ref="G42:G56"/>
    <mergeCell ref="F42:F56"/>
    <mergeCell ref="A17:C17"/>
    <mergeCell ref="A10:D12"/>
    <mergeCell ref="B2:D2"/>
    <mergeCell ref="A4:D4"/>
    <mergeCell ref="A7:D7"/>
    <mergeCell ref="A14:D14"/>
    <mergeCell ref="A13:D13"/>
    <mergeCell ref="A3:D3"/>
  </mergeCells>
  <phoneticPr fontId="6" type="noConversion"/>
  <pageMargins left="0.78740157480314965" right="0.51181102362204722" top="0.39370078740157483" bottom="0.39370078740157483" header="0.19685039370078741" footer="0.19685039370078741"/>
  <pageSetup paperSize="9" scale="84" orientation="portrait" r:id="rId1"/>
  <headerFooter scaleWithDoc="0"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'2017'!BFT_Print_Titles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2018-08-06T10:23:46Z</cp:lastPrinted>
  <dcterms:created xsi:type="dcterms:W3CDTF">1996-10-08T23:32:33Z</dcterms:created>
  <dcterms:modified xsi:type="dcterms:W3CDTF">2018-10-18T03:54:48Z</dcterms:modified>
</cp:coreProperties>
</file>