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465" yWindow="0" windowWidth="15000" windowHeight="12510"/>
  </bookViews>
  <sheets>
    <sheet name="2022" sheetId="22" r:id="rId1"/>
  </sheets>
  <calcPr calcId="125725"/>
</workbook>
</file>

<file path=xl/calcChain.xml><?xml version="1.0" encoding="utf-8"?>
<calcChain xmlns="http://schemas.openxmlformats.org/spreadsheetml/2006/main">
  <c r="E16" i="22"/>
  <c r="F16"/>
  <c r="D16"/>
  <c r="E62"/>
  <c r="F62"/>
  <c r="D62"/>
  <c r="E52"/>
  <c r="F52"/>
  <c r="D52"/>
  <c r="D40"/>
  <c r="E40"/>
  <c r="F40"/>
  <c r="E24"/>
  <c r="F24"/>
  <c r="E26"/>
  <c r="F26"/>
  <c r="E29"/>
  <c r="F29"/>
  <c r="E35"/>
  <c r="F35"/>
  <c r="E42"/>
  <c r="F42"/>
  <c r="E49"/>
  <c r="F49"/>
  <c r="E57"/>
  <c r="F57"/>
  <c r="E60"/>
  <c r="F60"/>
  <c r="D24"/>
  <c r="D26"/>
  <c r="E15" l="1"/>
  <c r="F15"/>
  <c r="D29"/>
  <c r="D60"/>
  <c r="D57"/>
  <c r="D49"/>
  <c r="D42"/>
  <c r="D35"/>
  <c r="D15" l="1"/>
</calcChain>
</file>

<file path=xl/sharedStrings.xml><?xml version="1.0" encoding="utf-8"?>
<sst xmlns="http://schemas.openxmlformats.org/spreadsheetml/2006/main" count="160" uniqueCount="79">
  <si>
    <t>3</t>
  </si>
  <si>
    <t>4</t>
  </si>
  <si>
    <t>1</t>
  </si>
  <si>
    <t>Раздел</t>
  </si>
  <si>
    <t>Подраздел</t>
  </si>
  <si>
    <t>01</t>
  </si>
  <si>
    <t>02</t>
  </si>
  <si>
    <t>04</t>
  </si>
  <si>
    <t>03</t>
  </si>
  <si>
    <t>08</t>
  </si>
  <si>
    <t>05</t>
  </si>
  <si>
    <t>09</t>
  </si>
  <si>
    <t>12</t>
  </si>
  <si>
    <t>07</t>
  </si>
  <si>
    <t>06</t>
  </si>
  <si>
    <t>11</t>
  </si>
  <si>
    <t xml:space="preserve">Наименование </t>
  </si>
  <si>
    <t>10</t>
  </si>
  <si>
    <t>14</t>
  </si>
  <si>
    <t>Расходы общегосударственного характера</t>
  </si>
  <si>
    <t>2</t>
  </si>
  <si>
    <t>Функционирование Правительства Российиской Федерации, высших исполнительных органов государственной власти субъектов Российской Федерации, местных администраций и муниципального образования</t>
  </si>
  <si>
    <t>Резервные фонды</t>
  </si>
  <si>
    <t>Другие общегосударственные вопросы</t>
  </si>
  <si>
    <t>Органы юстиции</t>
  </si>
  <si>
    <t>Общеэкономические вопросы</t>
  </si>
  <si>
    <t>Сельское хозяйство и рыболовство</t>
  </si>
  <si>
    <t>Дорожное хозяйство (дорожные фонды)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</si>
  <si>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</si>
  <si>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</si>
  <si>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</si>
  <si>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</si>
  <si>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охраны окружающей среды</t>
  </si>
  <si>
    <t>Массовый спорт</t>
  </si>
  <si>
    <t>Охрана семьи и детства</t>
  </si>
  <si>
    <t>Периодическая печать и издательства</t>
  </si>
  <si>
    <t xml:space="preserve">Общее образование </t>
  </si>
  <si>
    <t>Культура</t>
  </si>
  <si>
    <t>Другие вопросы в области культуры, кинематографии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</si>
  <si>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</si>
  <si>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Другие вопросы в области образования</t>
  </si>
  <si>
    <t>Социальное обеспечение населения</t>
  </si>
  <si>
    <t>Социальное обслуживание населения</t>
  </si>
  <si>
    <t>Другие вопросы в области социальной политики</t>
  </si>
  <si>
    <t>Мобилизационная и вневойсковая подготовка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</si>
  <si>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</si>
  <si>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ВСЕГО</t>
  </si>
  <si>
    <t>00</t>
  </si>
  <si>
    <t>Функционирование высшего должностного лица субъекта Российской Федерации и муниципального образования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</si>
  <si>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</si>
  <si>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</si>
  <si>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</si>
  <si>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 - коммунальное хозяйство</t>
  </si>
  <si>
    <t>Охрана окружающей среды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</si>
  <si>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</si>
  <si>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</si>
  <si>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</si>
  <si>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</si>
  <si>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</si>
  <si>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Межбюджетные трансферты общего характера бюджетам бюджетной системы Российской Федерации</t>
  </si>
  <si>
    <t>Молодежная политика и оздоровление детей</t>
  </si>
  <si>
    <t>13</t>
  </si>
  <si>
    <t>Судебная система</t>
  </si>
  <si>
    <t>Дополнительное образование детей</t>
  </si>
  <si>
    <t>Профессиональная подготовка, переподготовка и повышение квалификации</t>
  </si>
  <si>
    <t>Связь и информатика</t>
  </si>
  <si>
    <t>Защита населения и территории от чрезвычайных ситуаций природного и техногенного характера, пожарная безопасность</t>
  </si>
  <si>
    <t>Другие вопросы в области жилищно-коммунального хозяйства</t>
  </si>
  <si>
    <t>5</t>
  </si>
  <si>
    <t>Другие вопросы в области физической культуры и спорта</t>
  </si>
  <si>
    <t>Дотации на выравнивание бюджетной обеспеченности субъектов Российской Федерации и муниципальных образований</t>
  </si>
  <si>
    <t>(руб.)</t>
  </si>
  <si>
    <t>Дошкольное  образование</t>
  </si>
  <si>
    <t>2023 год</t>
  </si>
  <si>
    <t>2024 год</t>
  </si>
  <si>
    <t>2025 год</t>
  </si>
  <si>
    <t>6</t>
  </si>
  <si>
    <t>Распределение бюджетных ассигнований по разделам и подразделам классификации расходов бюджета Сосновского муниципального района на 2023 год и плановый период 2024 и 2025 годов</t>
  </si>
  <si>
    <t xml:space="preserve">                                                                           Приложение № 4                                                                                                                            к Решению Собрания депутатов Сосновского муниципального района  "О бюджете Сосновского муниципального района на 2023 год и на плановый период 2024 и 2025 годов                                                                 от  "   "  _________  2022 г. №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</si>
</sst>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">
    <numFmt numFmtId="164" formatCode="_-* #,##0.00_р_._-;\-* #,##0.00_р_._-;_-* &quot;-&quot;??_р_._-;_-@_-"/>
  </numFmts>
  <fonts count="9">
    <font>
      <sz val="10"/>
      <name val="Arial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8"/>
      <color theme="1"/>
      <name val="Arial"/>
      <family val="2"/>
      <charset val="204"/>
    </font>
    <font>
      <sz val="11"/>
      <name val="Arial"/>
      <family val="2"/>
      <charset val="204"/>
    </font>
    <font>
      <sz val="12"/>
      <name val="Arial"/>
      <family val="2"/>
      <charset val="204"/>
    </font>
    <font>
      <sz val="8"/>
      <name val="Arial Cyr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164" fontId="3" fillId="0" borderId="0" applyFont="0" applyFill="0" applyBorder="0" applyAlignment="0" applyProtection="0"/>
  </cellStyleXfs>
  <cellXfs count="24">
    <xf numFmtId="0" fontId="0" fillId="0" borderId="0" xfId="0"/>
    <xf numFmtId="49" fontId="1" fillId="0" borderId="1" xfId="0" applyNumberFormat="1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1" xfId="0" applyNumberFormat="1" applyFont="1" applyFill="1" applyBorder="1" applyAlignment="1">
      <alignment horizontal="left" vertical="top" wrapText="1"/>
    </xf>
    <xf numFmtId="49" fontId="1" fillId="0" borderId="1" xfId="0" applyNumberFormat="1" applyFont="1" applyFill="1" applyBorder="1" applyAlignment="1" applyProtection="1">
      <alignment horizontal="left" vertical="top" wrapText="1"/>
      <protection locked="0"/>
    </xf>
    <xf numFmtId="49" fontId="4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left" vertical="center" wrapText="1"/>
    </xf>
    <xf numFmtId="164" fontId="1" fillId="0" borderId="1" xfId="2" applyNumberFormat="1" applyFont="1" applyFill="1" applyBorder="1" applyAlignment="1">
      <alignment horizontal="right" vertical="top" wrapText="1"/>
    </xf>
    <xf numFmtId="0" fontId="2" fillId="0" borderId="0" xfId="0" applyFont="1"/>
    <xf numFmtId="0" fontId="6" fillId="0" borderId="0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wrapText="1"/>
    </xf>
    <xf numFmtId="164" fontId="6" fillId="0" borderId="0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right" wrapText="1"/>
    </xf>
    <xf numFmtId="0" fontId="4" fillId="0" borderId="1" xfId="0" applyFont="1" applyFill="1" applyBorder="1" applyAlignment="1">
      <alignment vertical="center" wrapText="1"/>
    </xf>
    <xf numFmtId="4" fontId="7" fillId="0" borderId="1" xfId="0" applyNumberFormat="1" applyFont="1" applyBorder="1" applyAlignment="1" applyProtection="1">
      <alignment horizontal="right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right" wrapText="1"/>
    </xf>
    <xf numFmtId="49" fontId="1" fillId="0" borderId="1" xfId="0" applyNumberFormat="1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right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3"/>
  <sheetViews>
    <sheetView tabSelected="1" zoomScale="110" zoomScaleNormal="110" workbookViewId="0">
      <selection activeCell="D60" sqref="D60"/>
    </sheetView>
  </sheetViews>
  <sheetFormatPr defaultRowHeight="12.75"/>
  <cols>
    <col min="1" max="1" width="55.5703125" style="12" customWidth="1"/>
    <col min="2" max="2" width="6.5703125" style="12" customWidth="1"/>
    <col min="3" max="3" width="7.42578125" style="12" customWidth="1"/>
    <col min="4" max="4" width="16.28515625" style="12" customWidth="1"/>
    <col min="5" max="5" width="15.5703125" style="12" customWidth="1"/>
    <col min="6" max="6" width="16.140625" style="12" customWidth="1"/>
    <col min="7" max="16384" width="9.140625" style="12"/>
  </cols>
  <sheetData>
    <row r="1" spans="1:6" ht="1.5" customHeight="1">
      <c r="B1" s="23" t="s">
        <v>78</v>
      </c>
      <c r="C1" s="23"/>
      <c r="D1" s="23"/>
      <c r="E1" s="23"/>
      <c r="F1" s="23"/>
    </row>
    <row r="2" spans="1:6">
      <c r="B2" s="23"/>
      <c r="C2" s="23"/>
      <c r="D2" s="23"/>
      <c r="E2" s="23"/>
      <c r="F2" s="23"/>
    </row>
    <row r="3" spans="1:6">
      <c r="B3" s="23"/>
      <c r="C3" s="23"/>
      <c r="D3" s="23"/>
      <c r="E3" s="23"/>
      <c r="F3" s="23"/>
    </row>
    <row r="4" spans="1:6">
      <c r="B4" s="23"/>
      <c r="C4" s="23"/>
      <c r="D4" s="23"/>
      <c r="E4" s="23"/>
      <c r="F4" s="23"/>
    </row>
    <row r="5" spans="1:6">
      <c r="B5" s="23"/>
      <c r="C5" s="23"/>
      <c r="D5" s="23"/>
      <c r="E5" s="23"/>
      <c r="F5" s="23"/>
    </row>
    <row r="6" spans="1:6">
      <c r="B6" s="23"/>
      <c r="C6" s="23"/>
      <c r="D6" s="23"/>
      <c r="E6" s="23"/>
      <c r="F6" s="23"/>
    </row>
    <row r="7" spans="1:6">
      <c r="B7" s="20"/>
      <c r="C7" s="20"/>
      <c r="D7" s="20"/>
      <c r="E7" s="20"/>
      <c r="F7" s="20"/>
    </row>
    <row r="8" spans="1:6" ht="12.75" customHeight="1">
      <c r="A8" s="22" t="s">
        <v>77</v>
      </c>
      <c r="B8" s="22"/>
      <c r="C8" s="22"/>
      <c r="D8" s="22"/>
      <c r="E8" s="22"/>
      <c r="F8" s="22"/>
    </row>
    <row r="9" spans="1:6" ht="12.75" customHeight="1">
      <c r="A9" s="22"/>
      <c r="B9" s="22"/>
      <c r="C9" s="22"/>
      <c r="D9" s="22"/>
      <c r="E9" s="22"/>
      <c r="F9" s="22"/>
    </row>
    <row r="10" spans="1:6" ht="12.75" customHeight="1">
      <c r="A10" s="22"/>
      <c r="B10" s="22"/>
      <c r="C10" s="22"/>
      <c r="D10" s="22"/>
      <c r="E10" s="22"/>
      <c r="F10" s="22"/>
    </row>
    <row r="11" spans="1:6" ht="15" hidden="1">
      <c r="A11" s="13"/>
      <c r="B11" s="13"/>
      <c r="C11" s="13"/>
      <c r="D11" s="13"/>
      <c r="E11" s="13"/>
    </row>
    <row r="12" spans="1:6" ht="12" customHeight="1">
      <c r="A12" s="13"/>
      <c r="B12" s="14"/>
      <c r="C12" s="14"/>
      <c r="D12" s="15"/>
      <c r="F12" s="16" t="s">
        <v>71</v>
      </c>
    </row>
    <row r="13" spans="1:6" ht="54.75" customHeight="1">
      <c r="A13" s="3" t="s">
        <v>16</v>
      </c>
      <c r="B13" s="1" t="s">
        <v>3</v>
      </c>
      <c r="C13" s="1" t="s">
        <v>4</v>
      </c>
      <c r="D13" s="3" t="s">
        <v>73</v>
      </c>
      <c r="E13" s="3" t="s">
        <v>74</v>
      </c>
      <c r="F13" s="3" t="s">
        <v>75</v>
      </c>
    </row>
    <row r="14" spans="1:6">
      <c r="A14" s="19" t="s">
        <v>2</v>
      </c>
      <c r="B14" s="19" t="s">
        <v>20</v>
      </c>
      <c r="C14" s="19" t="s">
        <v>0</v>
      </c>
      <c r="D14" s="19" t="s">
        <v>1</v>
      </c>
      <c r="E14" s="19" t="s">
        <v>68</v>
      </c>
      <c r="F14" s="19" t="s">
        <v>76</v>
      </c>
    </row>
    <row r="15" spans="1:6">
      <c r="A15" s="21" t="s">
        <v>46</v>
      </c>
      <c r="B15" s="21"/>
      <c r="C15" s="21"/>
      <c r="D15" s="11">
        <f>D16+D24+D26+D29+D35+D40+D42+D49+D52+D57+D60+D62</f>
        <v>6300019399.999999</v>
      </c>
      <c r="E15" s="11">
        <f>E16+E24+E26+E29+E35+E40+E42+E49+E52+E57+E60+E62</f>
        <v>3060326630</v>
      </c>
      <c r="F15" s="11">
        <f>F16+F24+F26+F29+F35+F40+F42+F49+F52+F57+F60+F62</f>
        <v>3069963030</v>
      </c>
    </row>
    <row r="16" spans="1:6">
      <c r="A16" s="2" t="s">
        <v>19</v>
      </c>
      <c r="B16" s="3" t="s">
        <v>5</v>
      </c>
      <c r="C16" s="3" t="s">
        <v>47</v>
      </c>
      <c r="D16" s="11">
        <f>D17+D18+D19+D20+D21+D22+D23</f>
        <v>203746152.25999999</v>
      </c>
      <c r="E16" s="11">
        <f t="shared" ref="E16:F16" si="0">E17+E18+E19+E20+E21+E22+E23</f>
        <v>177957792.25999999</v>
      </c>
      <c r="F16" s="11">
        <f t="shared" si="0"/>
        <v>175801892.25999999</v>
      </c>
    </row>
    <row r="17" spans="1:6" ht="22.5">
      <c r="A17" s="2" t="s">
        <v>48</v>
      </c>
      <c r="B17" s="3" t="s">
        <v>5</v>
      </c>
      <c r="C17" s="3" t="s">
        <v>6</v>
      </c>
      <c r="D17" s="18">
        <v>3651738.02</v>
      </c>
      <c r="E17" s="18">
        <v>3651738.02</v>
      </c>
      <c r="F17" s="18">
        <v>3651738.02</v>
      </c>
    </row>
    <row r="18" spans="1:6" ht="33.75">
      <c r="A18" s="4" t="s">
        <v>39</v>
      </c>
      <c r="B18" s="3" t="s">
        <v>5</v>
      </c>
      <c r="C18" s="3" t="s">
        <v>8</v>
      </c>
      <c r="D18" s="18">
        <v>8576214.8499999996</v>
      </c>
      <c r="E18" s="18">
        <v>8576214.8499999996</v>
      </c>
      <c r="F18" s="18">
        <v>8576214.8499999996</v>
      </c>
    </row>
    <row r="19" spans="1:6" ht="45">
      <c r="A19" s="2" t="s">
        <v>21</v>
      </c>
      <c r="B19" s="3" t="s">
        <v>5</v>
      </c>
      <c r="C19" s="3" t="s">
        <v>7</v>
      </c>
      <c r="D19" s="18">
        <v>109393590.39</v>
      </c>
      <c r="E19" s="18">
        <v>93092590.390000001</v>
      </c>
      <c r="F19" s="18">
        <v>93092590.390000001</v>
      </c>
    </row>
    <row r="20" spans="1:6">
      <c r="A20" s="2" t="s">
        <v>62</v>
      </c>
      <c r="B20" s="3" t="s">
        <v>5</v>
      </c>
      <c r="C20" s="3" t="s">
        <v>10</v>
      </c>
      <c r="D20" s="18">
        <v>700</v>
      </c>
      <c r="E20" s="18">
        <v>700</v>
      </c>
      <c r="F20" s="18">
        <v>700</v>
      </c>
    </row>
    <row r="21" spans="1:6" ht="22.5">
      <c r="A21" s="4" t="s">
        <v>45</v>
      </c>
      <c r="B21" s="3" t="s">
        <v>5</v>
      </c>
      <c r="C21" s="3" t="s">
        <v>14</v>
      </c>
      <c r="D21" s="18">
        <v>33880309</v>
      </c>
      <c r="E21" s="18">
        <v>31233849</v>
      </c>
      <c r="F21" s="18">
        <v>31233849</v>
      </c>
    </row>
    <row r="22" spans="1:6">
      <c r="A22" s="4" t="s">
        <v>22</v>
      </c>
      <c r="B22" s="3" t="s">
        <v>5</v>
      </c>
      <c r="C22" s="3" t="s">
        <v>15</v>
      </c>
      <c r="D22" s="18">
        <v>500000</v>
      </c>
      <c r="E22" s="18">
        <v>0</v>
      </c>
      <c r="F22" s="18">
        <v>0</v>
      </c>
    </row>
    <row r="23" spans="1:6">
      <c r="A23" s="5" t="s">
        <v>23</v>
      </c>
      <c r="B23" s="3" t="s">
        <v>5</v>
      </c>
      <c r="C23" s="3" t="s">
        <v>61</v>
      </c>
      <c r="D23" s="18">
        <v>47743600</v>
      </c>
      <c r="E23" s="18">
        <v>41402700</v>
      </c>
      <c r="F23" s="18">
        <v>39246800</v>
      </c>
    </row>
    <row r="24" spans="1:6">
      <c r="A24" s="5" t="s">
        <v>49</v>
      </c>
      <c r="B24" s="3" t="s">
        <v>6</v>
      </c>
      <c r="C24" s="3" t="s">
        <v>47</v>
      </c>
      <c r="D24" s="11">
        <f>D25</f>
        <v>5335200</v>
      </c>
      <c r="E24" s="11">
        <f t="shared" ref="E24:F24" si="1">E25</f>
        <v>5576400</v>
      </c>
      <c r="F24" s="11">
        <f t="shared" si="1"/>
        <v>5773700</v>
      </c>
    </row>
    <row r="25" spans="1:6">
      <c r="A25" s="4" t="s">
        <v>44</v>
      </c>
      <c r="B25" s="3" t="s">
        <v>6</v>
      </c>
      <c r="C25" s="3" t="s">
        <v>8</v>
      </c>
      <c r="D25" s="18">
        <v>5335200</v>
      </c>
      <c r="E25" s="18">
        <v>5576400</v>
      </c>
      <c r="F25" s="18">
        <v>5773700</v>
      </c>
    </row>
    <row r="26" spans="1:6">
      <c r="A26" s="4" t="s">
        <v>50</v>
      </c>
      <c r="B26" s="3" t="s">
        <v>8</v>
      </c>
      <c r="C26" s="3" t="s">
        <v>47</v>
      </c>
      <c r="D26" s="11">
        <f>D27+D28</f>
        <v>6985200</v>
      </c>
      <c r="E26" s="11">
        <f t="shared" ref="E26:F26" si="2">E27+E28</f>
        <v>7259900</v>
      </c>
      <c r="F26" s="11">
        <f t="shared" si="2"/>
        <v>10231700</v>
      </c>
    </row>
    <row r="27" spans="1:6">
      <c r="A27" s="5" t="s">
        <v>24</v>
      </c>
      <c r="B27" s="3" t="s">
        <v>8</v>
      </c>
      <c r="C27" s="3" t="s">
        <v>7</v>
      </c>
      <c r="D27" s="18">
        <v>2285900</v>
      </c>
      <c r="E27" s="18">
        <v>2451700</v>
      </c>
      <c r="F27" s="18">
        <v>2563500</v>
      </c>
    </row>
    <row r="28" spans="1:6" ht="22.5">
      <c r="A28" s="6" t="s">
        <v>66</v>
      </c>
      <c r="B28" s="3" t="s">
        <v>8</v>
      </c>
      <c r="C28" s="3" t="s">
        <v>17</v>
      </c>
      <c r="D28" s="18">
        <v>4699300</v>
      </c>
      <c r="E28" s="18">
        <v>4808200</v>
      </c>
      <c r="F28" s="18">
        <v>7668200</v>
      </c>
    </row>
    <row r="29" spans="1:6">
      <c r="A29" s="4" t="s">
        <v>51</v>
      </c>
      <c r="B29" s="3" t="s">
        <v>7</v>
      </c>
      <c r="C29" s="3" t="s">
        <v>47</v>
      </c>
      <c r="D29" s="11">
        <f>SUM(D30:D34)</f>
        <v>150761195.06</v>
      </c>
      <c r="E29" s="11">
        <f t="shared" ref="E29:F29" si="3">SUM(E30:E34)</f>
        <v>99157967.460000008</v>
      </c>
      <c r="F29" s="11">
        <f t="shared" si="3"/>
        <v>100817767.46000001</v>
      </c>
    </row>
    <row r="30" spans="1:6">
      <c r="A30" s="5" t="s">
        <v>25</v>
      </c>
      <c r="B30" s="3" t="s">
        <v>7</v>
      </c>
      <c r="C30" s="3" t="s">
        <v>5</v>
      </c>
      <c r="D30" s="18">
        <v>801500</v>
      </c>
      <c r="E30" s="18">
        <v>801500</v>
      </c>
      <c r="F30" s="18">
        <v>776500</v>
      </c>
    </row>
    <row r="31" spans="1:6">
      <c r="A31" s="4" t="s">
        <v>26</v>
      </c>
      <c r="B31" s="3" t="s">
        <v>7</v>
      </c>
      <c r="C31" s="3" t="s">
        <v>10</v>
      </c>
      <c r="D31" s="18">
        <v>1482000</v>
      </c>
      <c r="E31" s="18">
        <v>1482000</v>
      </c>
      <c r="F31" s="18">
        <v>1529200</v>
      </c>
    </row>
    <row r="32" spans="1:6">
      <c r="A32" s="4" t="s">
        <v>27</v>
      </c>
      <c r="B32" s="3" t="s">
        <v>7</v>
      </c>
      <c r="C32" s="3" t="s">
        <v>11</v>
      </c>
      <c r="D32" s="18">
        <v>123392927.59999999</v>
      </c>
      <c r="E32" s="18">
        <v>77199700</v>
      </c>
      <c r="F32" s="18">
        <v>78837300</v>
      </c>
    </row>
    <row r="33" spans="1:6">
      <c r="A33" s="4" t="s">
        <v>65</v>
      </c>
      <c r="B33" s="3" t="s">
        <v>7</v>
      </c>
      <c r="C33" s="3" t="s">
        <v>17</v>
      </c>
      <c r="D33" s="18">
        <v>4710000</v>
      </c>
      <c r="E33" s="18">
        <v>0</v>
      </c>
      <c r="F33" s="18">
        <v>0</v>
      </c>
    </row>
    <row r="34" spans="1:6">
      <c r="A34" s="5" t="s">
        <v>28</v>
      </c>
      <c r="B34" s="3" t="s">
        <v>7</v>
      </c>
      <c r="C34" s="3" t="s">
        <v>12</v>
      </c>
      <c r="D34" s="18">
        <v>20374767.460000001</v>
      </c>
      <c r="E34" s="18">
        <v>19674767.460000001</v>
      </c>
      <c r="F34" s="18">
        <v>19674767.460000001</v>
      </c>
    </row>
    <row r="35" spans="1:6">
      <c r="A35" s="5" t="s">
        <v>52</v>
      </c>
      <c r="B35" s="3" t="s">
        <v>10</v>
      </c>
      <c r="C35" s="3" t="s">
        <v>47</v>
      </c>
      <c r="D35" s="11">
        <f>D36+D37+D38+D39</f>
        <v>140222744.70999998</v>
      </c>
      <c r="E35" s="11">
        <f t="shared" ref="E35:F35" si="4">E36+E37+E38+E39</f>
        <v>56614847.600000001</v>
      </c>
      <c r="F35" s="11">
        <f t="shared" si="4"/>
        <v>52796860</v>
      </c>
    </row>
    <row r="36" spans="1:6">
      <c r="A36" s="5" t="s">
        <v>29</v>
      </c>
      <c r="B36" s="3" t="s">
        <v>10</v>
      </c>
      <c r="C36" s="3" t="s">
        <v>5</v>
      </c>
      <c r="D36" s="18">
        <v>33140300</v>
      </c>
      <c r="E36" s="18">
        <v>350000</v>
      </c>
      <c r="F36" s="18">
        <v>350000</v>
      </c>
    </row>
    <row r="37" spans="1:6">
      <c r="A37" s="5" t="s">
        <v>30</v>
      </c>
      <c r="B37" s="3" t="s">
        <v>10</v>
      </c>
      <c r="C37" s="3" t="s">
        <v>6</v>
      </c>
      <c r="D37" s="18">
        <v>75102696.599999994</v>
      </c>
      <c r="E37" s="18">
        <v>28713560</v>
      </c>
      <c r="F37" s="18">
        <v>28713560</v>
      </c>
    </row>
    <row r="38" spans="1:6">
      <c r="A38" s="5" t="s">
        <v>31</v>
      </c>
      <c r="B38" s="3" t="s">
        <v>10</v>
      </c>
      <c r="C38" s="3" t="s">
        <v>8</v>
      </c>
      <c r="D38" s="18">
        <v>18835648.109999999</v>
      </c>
      <c r="E38" s="18">
        <v>3817987.6</v>
      </c>
      <c r="F38" s="18">
        <v>0</v>
      </c>
    </row>
    <row r="39" spans="1:6">
      <c r="A39" s="7" t="s">
        <v>67</v>
      </c>
      <c r="B39" s="3" t="s">
        <v>10</v>
      </c>
      <c r="C39" s="3" t="s">
        <v>10</v>
      </c>
      <c r="D39" s="18">
        <v>13144100</v>
      </c>
      <c r="E39" s="18">
        <v>23733300</v>
      </c>
      <c r="F39" s="18">
        <v>23733300</v>
      </c>
    </row>
    <row r="40" spans="1:6">
      <c r="A40" s="5" t="s">
        <v>53</v>
      </c>
      <c r="B40" s="3" t="s">
        <v>14</v>
      </c>
      <c r="C40" s="3" t="s">
        <v>47</v>
      </c>
      <c r="D40" s="11">
        <f>D41</f>
        <v>47705000</v>
      </c>
      <c r="E40" s="11">
        <f t="shared" ref="E40:F40" si="5">E41</f>
        <v>52127700</v>
      </c>
      <c r="F40" s="11">
        <f t="shared" si="5"/>
        <v>50508000</v>
      </c>
    </row>
    <row r="41" spans="1:6">
      <c r="A41" s="5" t="s">
        <v>32</v>
      </c>
      <c r="B41" s="3" t="s">
        <v>14</v>
      </c>
      <c r="C41" s="3" t="s">
        <v>10</v>
      </c>
      <c r="D41" s="18">
        <v>47705000</v>
      </c>
      <c r="E41" s="18">
        <v>52127700</v>
      </c>
      <c r="F41" s="18">
        <v>50508000</v>
      </c>
    </row>
    <row r="42" spans="1:6">
      <c r="A42" s="5" t="s">
        <v>54</v>
      </c>
      <c r="B42" s="3" t="s">
        <v>13</v>
      </c>
      <c r="C42" s="3" t="s">
        <v>47</v>
      </c>
      <c r="D42" s="11">
        <f>D43+D44+D45+D48+D47+D46</f>
        <v>4793557659.5299997</v>
      </c>
      <c r="E42" s="11">
        <f t="shared" ref="E42:F42" si="6">E43+E44+E45+E48+E47+E46</f>
        <v>1843545418.04</v>
      </c>
      <c r="F42" s="11">
        <f t="shared" si="6"/>
        <v>1851683154.1999998</v>
      </c>
    </row>
    <row r="43" spans="1:6">
      <c r="A43" s="4" t="s">
        <v>72</v>
      </c>
      <c r="B43" s="3" t="s">
        <v>13</v>
      </c>
      <c r="C43" s="3" t="s">
        <v>5</v>
      </c>
      <c r="D43" s="18">
        <v>1408721515</v>
      </c>
      <c r="E43" s="18">
        <v>724576615</v>
      </c>
      <c r="F43" s="18">
        <v>724953415</v>
      </c>
    </row>
    <row r="44" spans="1:6">
      <c r="A44" s="4" t="s">
        <v>36</v>
      </c>
      <c r="B44" s="3" t="s">
        <v>13</v>
      </c>
      <c r="C44" s="3" t="s">
        <v>6</v>
      </c>
      <c r="D44" s="18">
        <v>3238401399.6799998</v>
      </c>
      <c r="E44" s="18">
        <v>987999114.51999998</v>
      </c>
      <c r="F44" s="18">
        <v>993648100.08000004</v>
      </c>
    </row>
    <row r="45" spans="1:6">
      <c r="A45" s="4" t="s">
        <v>63</v>
      </c>
      <c r="B45" s="3" t="s">
        <v>13</v>
      </c>
      <c r="C45" s="3" t="s">
        <v>8</v>
      </c>
      <c r="D45" s="18">
        <v>109531702.66</v>
      </c>
      <c r="E45" s="18">
        <v>102305777.20999999</v>
      </c>
      <c r="F45" s="18">
        <v>104517670.28</v>
      </c>
    </row>
    <row r="46" spans="1:6" ht="22.5">
      <c r="A46" s="4" t="s">
        <v>64</v>
      </c>
      <c r="B46" s="3" t="s">
        <v>13</v>
      </c>
      <c r="C46" s="3" t="s">
        <v>10</v>
      </c>
      <c r="D46" s="18">
        <v>50000</v>
      </c>
      <c r="E46" s="18">
        <v>0</v>
      </c>
      <c r="F46" s="18">
        <v>0</v>
      </c>
    </row>
    <row r="47" spans="1:6">
      <c r="A47" s="4" t="s">
        <v>60</v>
      </c>
      <c r="B47" s="3" t="s">
        <v>13</v>
      </c>
      <c r="C47" s="3" t="s">
        <v>13</v>
      </c>
      <c r="D47" s="18">
        <v>1003000</v>
      </c>
      <c r="E47" s="18">
        <v>1003000</v>
      </c>
      <c r="F47" s="18">
        <v>630000</v>
      </c>
    </row>
    <row r="48" spans="1:6">
      <c r="A48" s="4" t="s">
        <v>40</v>
      </c>
      <c r="B48" s="3" t="s">
        <v>13</v>
      </c>
      <c r="C48" s="3" t="s">
        <v>11</v>
      </c>
      <c r="D48" s="18">
        <v>35850042.189999998</v>
      </c>
      <c r="E48" s="18">
        <v>27660911.309999999</v>
      </c>
      <c r="F48" s="18">
        <v>27933968.84</v>
      </c>
    </row>
    <row r="49" spans="1:6">
      <c r="A49" s="4" t="s">
        <v>55</v>
      </c>
      <c r="B49" s="3" t="s">
        <v>9</v>
      </c>
      <c r="C49" s="3" t="s">
        <v>47</v>
      </c>
      <c r="D49" s="11">
        <f>D50+D51</f>
        <v>230309317.53</v>
      </c>
      <c r="E49" s="11">
        <f t="shared" ref="E49:F49" si="7">E50+E51</f>
        <v>177374108.26999998</v>
      </c>
      <c r="F49" s="11">
        <f t="shared" si="7"/>
        <v>170326059.71000001</v>
      </c>
    </row>
    <row r="50" spans="1:6">
      <c r="A50" s="4" t="s">
        <v>37</v>
      </c>
      <c r="B50" s="3" t="s">
        <v>9</v>
      </c>
      <c r="C50" s="3" t="s">
        <v>5</v>
      </c>
      <c r="D50" s="18">
        <v>200268951.84</v>
      </c>
      <c r="E50" s="18">
        <v>148707993.66999999</v>
      </c>
      <c r="F50" s="18">
        <v>141635007.02000001</v>
      </c>
    </row>
    <row r="51" spans="1:6">
      <c r="A51" s="2" t="s">
        <v>38</v>
      </c>
      <c r="B51" s="3" t="s">
        <v>9</v>
      </c>
      <c r="C51" s="3" t="s">
        <v>7</v>
      </c>
      <c r="D51" s="18">
        <v>30040365.690000001</v>
      </c>
      <c r="E51" s="18">
        <v>28666114.600000001</v>
      </c>
      <c r="F51" s="18">
        <v>28691052.690000001</v>
      </c>
    </row>
    <row r="52" spans="1:6">
      <c r="A52" s="2" t="s">
        <v>56</v>
      </c>
      <c r="B52" s="3" t="s">
        <v>17</v>
      </c>
      <c r="C52" s="3" t="s">
        <v>47</v>
      </c>
      <c r="D52" s="11">
        <f>D53+D54+D55+D56</f>
        <v>554973518</v>
      </c>
      <c r="E52" s="11">
        <f t="shared" ref="E52:F52" si="8">E53+E54+E55+E56</f>
        <v>552861318</v>
      </c>
      <c r="F52" s="11">
        <f t="shared" si="8"/>
        <v>564172718</v>
      </c>
    </row>
    <row r="53" spans="1:6">
      <c r="A53" s="8" t="s">
        <v>42</v>
      </c>
      <c r="B53" s="3" t="s">
        <v>17</v>
      </c>
      <c r="C53" s="3" t="s">
        <v>6</v>
      </c>
      <c r="D53" s="18">
        <v>30174900</v>
      </c>
      <c r="E53" s="18">
        <v>30107600</v>
      </c>
      <c r="F53" s="18">
        <v>30125100</v>
      </c>
    </row>
    <row r="54" spans="1:6">
      <c r="A54" s="9" t="s">
        <v>41</v>
      </c>
      <c r="B54" s="3" t="s">
        <v>17</v>
      </c>
      <c r="C54" s="3" t="s">
        <v>8</v>
      </c>
      <c r="D54" s="18">
        <v>274262118</v>
      </c>
      <c r="E54" s="18">
        <v>281021318</v>
      </c>
      <c r="F54" s="18">
        <v>290546618</v>
      </c>
    </row>
    <row r="55" spans="1:6">
      <c r="A55" s="17" t="s">
        <v>34</v>
      </c>
      <c r="B55" s="3" t="s">
        <v>17</v>
      </c>
      <c r="C55" s="3" t="s">
        <v>7</v>
      </c>
      <c r="D55" s="18">
        <v>215252100</v>
      </c>
      <c r="E55" s="18">
        <v>206444800</v>
      </c>
      <c r="F55" s="18">
        <v>207913400</v>
      </c>
    </row>
    <row r="56" spans="1:6">
      <c r="A56" s="8" t="s">
        <v>43</v>
      </c>
      <c r="B56" s="3" t="s">
        <v>17</v>
      </c>
      <c r="C56" s="3" t="s">
        <v>14</v>
      </c>
      <c r="D56" s="18">
        <v>35284400</v>
      </c>
      <c r="E56" s="18">
        <v>35287600</v>
      </c>
      <c r="F56" s="18">
        <v>35587600</v>
      </c>
    </row>
    <row r="57" spans="1:6">
      <c r="A57" s="4" t="s">
        <v>57</v>
      </c>
      <c r="B57" s="3" t="s">
        <v>15</v>
      </c>
      <c r="C57" s="3" t="s">
        <v>47</v>
      </c>
      <c r="D57" s="11">
        <f>SUM(D58:D59)</f>
        <v>98603512.909999996</v>
      </c>
      <c r="E57" s="11">
        <f t="shared" ref="E57:F57" si="9">SUM(E58:E59)</f>
        <v>32995178.370000001</v>
      </c>
      <c r="F57" s="11">
        <f t="shared" si="9"/>
        <v>32995178.370000001</v>
      </c>
    </row>
    <row r="58" spans="1:6">
      <c r="A58" s="5" t="s">
        <v>33</v>
      </c>
      <c r="B58" s="3" t="s">
        <v>15</v>
      </c>
      <c r="C58" s="3" t="s">
        <v>6</v>
      </c>
      <c r="D58" s="18">
        <v>38022478.369999997</v>
      </c>
      <c r="E58" s="18">
        <v>32995178.370000001</v>
      </c>
      <c r="F58" s="18">
        <v>32995178.370000001</v>
      </c>
    </row>
    <row r="59" spans="1:6">
      <c r="A59" s="10" t="s">
        <v>69</v>
      </c>
      <c r="B59" s="3" t="s">
        <v>15</v>
      </c>
      <c r="C59" s="3" t="s">
        <v>10</v>
      </c>
      <c r="D59" s="18">
        <v>60581034.539999999</v>
      </c>
      <c r="E59" s="18">
        <v>0</v>
      </c>
      <c r="F59" s="18">
        <v>0</v>
      </c>
    </row>
    <row r="60" spans="1:6">
      <c r="A60" s="5" t="s">
        <v>58</v>
      </c>
      <c r="B60" s="3" t="s">
        <v>12</v>
      </c>
      <c r="C60" s="3" t="s">
        <v>47</v>
      </c>
      <c r="D60" s="11">
        <f>D61</f>
        <v>3000000</v>
      </c>
      <c r="E60" s="11">
        <f t="shared" ref="E60:F60" si="10">E61</f>
        <v>3000000</v>
      </c>
      <c r="F60" s="11">
        <f t="shared" si="10"/>
        <v>3000000</v>
      </c>
    </row>
    <row r="61" spans="1:6">
      <c r="A61" s="4" t="s">
        <v>35</v>
      </c>
      <c r="B61" s="3" t="s">
        <v>12</v>
      </c>
      <c r="C61" s="3" t="s">
        <v>6</v>
      </c>
      <c r="D61" s="18">
        <v>3000000</v>
      </c>
      <c r="E61" s="18">
        <v>3000000</v>
      </c>
      <c r="F61" s="18">
        <v>3000000</v>
      </c>
    </row>
    <row r="62" spans="1:6" ht="22.5">
      <c r="A62" s="4" t="s">
        <v>59</v>
      </c>
      <c r="B62" s="3" t="s">
        <v>18</v>
      </c>
      <c r="C62" s="3" t="s">
        <v>47</v>
      </c>
      <c r="D62" s="11">
        <f>D63</f>
        <v>64819900</v>
      </c>
      <c r="E62" s="11">
        <f t="shared" ref="E62:F62" si="11">E63</f>
        <v>51856000</v>
      </c>
      <c r="F62" s="11">
        <f t="shared" si="11"/>
        <v>51856000</v>
      </c>
    </row>
    <row r="63" spans="1:6" ht="22.5">
      <c r="A63" s="6" t="s">
        <v>70</v>
      </c>
      <c r="B63" s="3" t="s">
        <v>18</v>
      </c>
      <c r="C63" s="3" t="s">
        <v>5</v>
      </c>
      <c r="D63" s="18">
        <v>64819900</v>
      </c>
      <c r="E63" s="18">
        <v>51856000</v>
      </c>
      <c r="F63" s="18">
        <v>51856000</v>
      </c>
    </row>
  </sheetData>
  <mergeCells count="3">
    <mergeCell ref="A15:C15"/>
    <mergeCell ref="A8:F10"/>
    <mergeCell ref="B1:F6"/>
  </mergeCells>
  <pageMargins left="0.7" right="0.7" top="0.75" bottom="0.75" header="0.3" footer="0.3"/>
  <pageSetup paperSize="9" scale="7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Пользователь</cp:lastModifiedBy>
  <cp:lastPrinted>2022-11-09T11:55:45Z</cp:lastPrinted>
  <dcterms:created xsi:type="dcterms:W3CDTF">1996-10-08T23:32:33Z</dcterms:created>
  <dcterms:modified xsi:type="dcterms:W3CDTF">2022-11-30T09:15:03Z</dcterms:modified>
</cp:coreProperties>
</file>