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На проверку Гневашева ПА\оригиналы решений\бюджет\"/>
    </mc:Choice>
  </mc:AlternateContent>
  <bookViews>
    <workbookView xWindow="0" yWindow="0" windowWidth="28800" windowHeight="12330"/>
  </bookViews>
  <sheets>
    <sheet name="2022" sheetId="22" r:id="rId1"/>
  </sheets>
  <calcPr calcId="162913"/>
</workbook>
</file>

<file path=xl/calcChain.xml><?xml version="1.0" encoding="utf-8"?>
<calcChain xmlns="http://schemas.openxmlformats.org/spreadsheetml/2006/main">
  <c r="D40" i="22" l="1"/>
  <c r="D37" i="22" s="1"/>
  <c r="D60" i="22"/>
  <c r="F70" i="22"/>
  <c r="E70" i="22"/>
  <c r="D70" i="22"/>
  <c r="F68" i="22"/>
  <c r="E68" i="22"/>
  <c r="D68" i="22"/>
  <c r="F65" i="22"/>
  <c r="E65" i="22"/>
  <c r="D65" i="22"/>
  <c r="F60" i="22"/>
  <c r="E60" i="22"/>
  <c r="F57" i="22"/>
  <c r="E57" i="22"/>
  <c r="D57" i="22"/>
  <c r="F50" i="22"/>
  <c r="E50" i="22"/>
  <c r="D50" i="22"/>
  <c r="F48" i="22"/>
  <c r="E48" i="22"/>
  <c r="D48" i="22"/>
  <c r="F43" i="22"/>
  <c r="E43" i="22"/>
  <c r="D43" i="22"/>
  <c r="F37" i="22"/>
  <c r="E37" i="22"/>
  <c r="F34" i="22"/>
  <c r="E34" i="22"/>
  <c r="D34" i="22"/>
  <c r="F32" i="22"/>
  <c r="E32" i="22"/>
  <c r="D32" i="22"/>
  <c r="F24" i="22"/>
  <c r="E24" i="22"/>
  <c r="D24" i="22"/>
  <c r="D23" i="22" l="1"/>
  <c r="E23" i="22"/>
  <c r="F23" i="22"/>
</calcChain>
</file>

<file path=xl/sharedStrings.xml><?xml version="1.0" encoding="utf-8"?>
<sst xmlns="http://schemas.openxmlformats.org/spreadsheetml/2006/main" count="172" uniqueCount="89">
  <si>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</si>
  <si>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</si>
  <si>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</si>
  <si>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</si>
  <si>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</si>
  <si>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</si>
  <si>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</si>
  <si>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</si>
  <si>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</si>
  <si>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</si>
  <si>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</si>
  <si>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</si>
  <si>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</si>
  <si>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</si>
  <si>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</si>
  <si>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</si>
  <si>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</si>
  <si>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</si>
  <si>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</si>
  <si>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</si>
  <si>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</si>
  <si>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</si>
  <si>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</si>
  <si>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</si>
  <si>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</si>
  <si>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</si>
  <si>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</si>
  <si>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</si>
  <si>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</si>
  <si>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</si>
  <si>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</si>
  <si>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</si>
  <si>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</si>
  <si>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</si>
  <si>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</si>
  <si>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</si>
  <si>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</si>
  <si>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</si>
  <si>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</si>
  <si>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</si>
  <si>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</si>
  <si>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</si>
  <si>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</si>
  <si>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</si>
  <si>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</si>
  <si>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</si>
  <si>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</si>
  <si>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</si>
  <si>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</si>
  <si>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</si>
  <si>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</si>
  <si>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</si>
  <si>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</si>
  <si>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</si>
  <si>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</si>
  <si>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</si>
  <si>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</si>
  <si>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</si>
  <si>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</si>
  <si>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</si>
  <si>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</si>
  <si>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</si>
  <si>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</si>
  <si>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</si>
  <si>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</si>
  <si>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</si>
  <si>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</si>
  <si>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</si>
  <si>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</si>
  <si>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</si>
  <si>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</si>
  <si>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</si>
  <si>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</si>
  <si>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</si>
  <si>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</si>
  <si>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2022 год и на плановый период 2023 и 2024 годов  </t>
  </si>
  <si>
    <t>2024 год</t>
  </si>
  <si>
    <t>Прочие межбюджетные трансферты общего характера</t>
  </si>
  <si>
    <t>Дошкольное  образование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</si>
  <si>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</si>
  <si>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</si>
  <si>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</si>
  <si>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</si>
  <si>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</si>
  <si>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Приложение №4</t>
  </si>
  <si>
    <t>на 2022 год и на плановый период 2023 и 2024 годов"</t>
  </si>
  <si>
    <t xml:space="preserve">   от  " 22 "   декабря   2021 г. № 239     </t>
  </si>
  <si>
    <t>Приложение № 3</t>
  </si>
  <si>
    <t xml:space="preserve">      от  " 16 " марта 2022 г. № 284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</si>
</sst>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49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164" fontId="1" fillId="0" borderId="2" xfId="2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/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zoomScale="110" zoomScaleNormal="110" workbookViewId="0">
      <selection activeCell="E5" sqref="E5:F5"/>
    </sheetView>
  </sheetViews>
  <sheetFormatPr defaultRowHeight="12.75" x14ac:dyDescent="0.2"/>
  <cols>
    <col min="1" max="1" width="64.85546875" style="18" customWidth="1"/>
    <col min="2" max="2" width="6.5703125" style="18" customWidth="1"/>
    <col min="3" max="3" width="7.42578125" style="18" customWidth="1"/>
    <col min="4" max="4" width="15.140625" style="18" bestFit="1" customWidth="1"/>
    <col min="5" max="5" width="16" style="18" customWidth="1"/>
    <col min="6" max="6" width="17.7109375" style="18" customWidth="1"/>
    <col min="7" max="16384" width="9.140625" style="18"/>
  </cols>
  <sheetData>
    <row r="1" spans="1:6" x14ac:dyDescent="0.2">
      <c r="F1" s="27" t="s">
        <v>87</v>
      </c>
    </row>
    <row r="2" spans="1:6" x14ac:dyDescent="0.2">
      <c r="D2" s="32" t="s">
        <v>79</v>
      </c>
      <c r="E2" s="32"/>
      <c r="F2" s="32"/>
    </row>
    <row r="3" spans="1:6" x14ac:dyDescent="0.2">
      <c r="D3" s="32" t="s">
        <v>80</v>
      </c>
      <c r="E3" s="32"/>
      <c r="F3" s="32"/>
    </row>
    <row r="5" spans="1:6" x14ac:dyDescent="0.2">
      <c r="E5" s="32" t="s">
        <v>88</v>
      </c>
      <c r="F5" s="32"/>
    </row>
    <row r="6" spans="1:6" x14ac:dyDescent="0.2">
      <c r="E6" s="16"/>
      <c r="F6" s="16"/>
    </row>
    <row r="7" spans="1:6" x14ac:dyDescent="0.2">
      <c r="E7" s="16"/>
      <c r="F7" s="16"/>
    </row>
    <row r="8" spans="1:6" x14ac:dyDescent="0.2">
      <c r="E8" s="32" t="s">
        <v>84</v>
      </c>
      <c r="F8" s="32"/>
    </row>
    <row r="9" spans="1:6" x14ac:dyDescent="0.2">
      <c r="D9" s="32" t="s">
        <v>81</v>
      </c>
      <c r="E9" s="32"/>
      <c r="F9" s="32"/>
    </row>
    <row r="10" spans="1:6" x14ac:dyDescent="0.2">
      <c r="D10" s="32" t="s">
        <v>82</v>
      </c>
      <c r="E10" s="32"/>
      <c r="F10" s="32"/>
    </row>
    <row r="11" spans="1:6" x14ac:dyDescent="0.2">
      <c r="C11" s="17"/>
      <c r="D11" s="32" t="s">
        <v>83</v>
      </c>
      <c r="E11" s="32"/>
      <c r="F11" s="32"/>
    </row>
    <row r="12" spans="1:6" x14ac:dyDescent="0.2">
      <c r="C12" s="32" t="s">
        <v>85</v>
      </c>
      <c r="D12" s="32"/>
      <c r="E12" s="32"/>
      <c r="F12" s="32"/>
    </row>
    <row r="13" spans="1:6" x14ac:dyDescent="0.2">
      <c r="C13" s="17"/>
      <c r="D13" s="17"/>
      <c r="E13" s="32" t="s">
        <v>86</v>
      </c>
      <c r="F13" s="32"/>
    </row>
    <row r="14" spans="1:6" x14ac:dyDescent="0.2">
      <c r="E14" s="16"/>
      <c r="F14" s="16"/>
    </row>
    <row r="15" spans="1:6" x14ac:dyDescent="0.2">
      <c r="A15" s="19"/>
      <c r="B15" s="20"/>
      <c r="C15" s="20"/>
      <c r="D15" s="20"/>
      <c r="E15" s="20"/>
      <c r="F15" s="20"/>
    </row>
    <row r="16" spans="1:6" x14ac:dyDescent="0.2">
      <c r="A16" s="28" t="s">
        <v>75</v>
      </c>
      <c r="B16" s="28"/>
      <c r="C16" s="28"/>
      <c r="D16" s="28"/>
      <c r="E16" s="28"/>
      <c r="F16" s="28"/>
    </row>
    <row r="17" spans="1:6" x14ac:dyDescent="0.2">
      <c r="A17" s="28"/>
      <c r="B17" s="28"/>
      <c r="C17" s="28"/>
      <c r="D17" s="28"/>
      <c r="E17" s="28"/>
      <c r="F17" s="28"/>
    </row>
    <row r="18" spans="1:6" x14ac:dyDescent="0.2">
      <c r="A18" s="28"/>
      <c r="B18" s="28"/>
      <c r="C18" s="28"/>
      <c r="D18" s="28"/>
      <c r="E18" s="28"/>
      <c r="F18" s="28"/>
    </row>
    <row r="19" spans="1:6" ht="15" x14ac:dyDescent="0.2">
      <c r="A19" s="21"/>
      <c r="B19" s="21"/>
      <c r="C19" s="21"/>
      <c r="D19" s="21"/>
      <c r="E19" s="21"/>
      <c r="F19" s="21"/>
    </row>
    <row r="20" spans="1:6" ht="15" x14ac:dyDescent="0.2">
      <c r="A20" s="21"/>
      <c r="B20" s="22"/>
      <c r="C20" s="22"/>
      <c r="D20" s="23"/>
      <c r="E20" s="23"/>
      <c r="F20" s="24" t="s">
        <v>74</v>
      </c>
    </row>
    <row r="21" spans="1:6" ht="48" customHeight="1" x14ac:dyDescent="0.2">
      <c r="A21" s="12" t="s">
        <v>16</v>
      </c>
      <c r="B21" s="1" t="s">
        <v>3</v>
      </c>
      <c r="C21" s="1" t="s">
        <v>4</v>
      </c>
      <c r="D21" s="13" t="s">
        <v>70</v>
      </c>
      <c r="E21" s="13" t="s">
        <v>71</v>
      </c>
      <c r="F21" s="13" t="s">
        <v>76</v>
      </c>
    </row>
    <row r="22" spans="1:6" x14ac:dyDescent="0.2">
      <c r="A22" s="14" t="s">
        <v>2</v>
      </c>
      <c r="B22" s="14" t="s">
        <v>20</v>
      </c>
      <c r="C22" s="14" t="s">
        <v>0</v>
      </c>
      <c r="D22" s="14" t="s">
        <v>1</v>
      </c>
      <c r="E22" s="14" t="s">
        <v>68</v>
      </c>
      <c r="F22" s="14" t="s">
        <v>69</v>
      </c>
    </row>
    <row r="23" spans="1:6" x14ac:dyDescent="0.2">
      <c r="A23" s="29" t="s">
        <v>46</v>
      </c>
      <c r="B23" s="30"/>
      <c r="C23" s="31"/>
      <c r="D23" s="11">
        <f>D24+D32+D34+D37+D43+D48+D50+D57+D60+D65+D68+D70</f>
        <v>4163079863.7600002</v>
      </c>
      <c r="E23" s="11">
        <f>E24+E32+E34+E37+E43+E48+E50+E57+E60+E65+E68+E70</f>
        <v>5484094200.000001</v>
      </c>
      <c r="F23" s="11">
        <f>F24+F32+F34+F37+F43+F48+F50+F57+F60+F65+F68+F70</f>
        <v>3113026700</v>
      </c>
    </row>
    <row r="24" spans="1:6" x14ac:dyDescent="0.2">
      <c r="A24" s="2" t="s">
        <v>19</v>
      </c>
      <c r="B24" s="3" t="s">
        <v>5</v>
      </c>
      <c r="C24" s="3" t="s">
        <v>47</v>
      </c>
      <c r="D24" s="11">
        <f>SUM(D25:D31)</f>
        <v>323281912.56</v>
      </c>
      <c r="E24" s="11">
        <f t="shared" ref="E24:F24" si="0">SUM(E25:E31)</f>
        <v>305856257.14999998</v>
      </c>
      <c r="F24" s="11">
        <f t="shared" si="0"/>
        <v>288746343.08000004</v>
      </c>
    </row>
    <row r="25" spans="1:6" ht="22.5" x14ac:dyDescent="0.2">
      <c r="A25" s="2" t="s">
        <v>48</v>
      </c>
      <c r="B25" s="3" t="s">
        <v>5</v>
      </c>
      <c r="C25" s="3" t="s">
        <v>6</v>
      </c>
      <c r="D25" s="26">
        <v>2113800</v>
      </c>
      <c r="E25" s="26">
        <v>2113800</v>
      </c>
      <c r="F25" s="26">
        <v>2113800</v>
      </c>
    </row>
    <row r="26" spans="1:6" ht="33.75" x14ac:dyDescent="0.2">
      <c r="A26" s="4" t="s">
        <v>39</v>
      </c>
      <c r="B26" s="3" t="s">
        <v>5</v>
      </c>
      <c r="C26" s="3" t="s">
        <v>8</v>
      </c>
      <c r="D26" s="26">
        <v>6275023</v>
      </c>
      <c r="E26" s="26">
        <v>6275023</v>
      </c>
      <c r="F26" s="26">
        <v>6275023</v>
      </c>
    </row>
    <row r="27" spans="1:6" ht="33.75" x14ac:dyDescent="0.2">
      <c r="A27" s="2" t="s">
        <v>21</v>
      </c>
      <c r="B27" s="3" t="s">
        <v>5</v>
      </c>
      <c r="C27" s="3" t="s">
        <v>7</v>
      </c>
      <c r="D27" s="26">
        <v>92016300</v>
      </c>
      <c r="E27" s="26">
        <v>85396500</v>
      </c>
      <c r="F27" s="26">
        <v>85396500</v>
      </c>
    </row>
    <row r="28" spans="1:6" x14ac:dyDescent="0.2">
      <c r="A28" s="2" t="s">
        <v>62</v>
      </c>
      <c r="B28" s="3" t="s">
        <v>5</v>
      </c>
      <c r="C28" s="3" t="s">
        <v>10</v>
      </c>
      <c r="D28" s="26">
        <v>40300</v>
      </c>
      <c r="E28" s="26">
        <v>2200</v>
      </c>
      <c r="F28" s="26">
        <v>1900</v>
      </c>
    </row>
    <row r="29" spans="1:6" ht="22.5" x14ac:dyDescent="0.2">
      <c r="A29" s="4" t="s">
        <v>45</v>
      </c>
      <c r="B29" s="3" t="s">
        <v>5</v>
      </c>
      <c r="C29" s="3" t="s">
        <v>14</v>
      </c>
      <c r="D29" s="26">
        <v>25492842.93</v>
      </c>
      <c r="E29" s="26">
        <v>23992842.93</v>
      </c>
      <c r="F29" s="26">
        <v>23992842.93</v>
      </c>
    </row>
    <row r="30" spans="1:6" x14ac:dyDescent="0.2">
      <c r="A30" s="4" t="s">
        <v>22</v>
      </c>
      <c r="B30" s="3" t="s">
        <v>5</v>
      </c>
      <c r="C30" s="3" t="s">
        <v>15</v>
      </c>
      <c r="D30" s="26">
        <v>22926208.629999999</v>
      </c>
      <c r="E30" s="26">
        <v>32196891.219999999</v>
      </c>
      <c r="F30" s="26">
        <v>21869777.149999999</v>
      </c>
    </row>
    <row r="31" spans="1:6" x14ac:dyDescent="0.2">
      <c r="A31" s="5" t="s">
        <v>23</v>
      </c>
      <c r="B31" s="3" t="s">
        <v>5</v>
      </c>
      <c r="C31" s="3" t="s">
        <v>61</v>
      </c>
      <c r="D31" s="26">
        <v>174417438</v>
      </c>
      <c r="E31" s="26">
        <v>155879000</v>
      </c>
      <c r="F31" s="26">
        <v>149096500</v>
      </c>
    </row>
    <row r="32" spans="1:6" x14ac:dyDescent="0.2">
      <c r="A32" s="5" t="s">
        <v>49</v>
      </c>
      <c r="B32" s="3" t="s">
        <v>6</v>
      </c>
      <c r="C32" s="3" t="s">
        <v>47</v>
      </c>
      <c r="D32" s="11">
        <f>D33</f>
        <v>4409500</v>
      </c>
      <c r="E32" s="11">
        <f>E33</f>
        <v>4553100</v>
      </c>
      <c r="F32" s="11">
        <f>F33</f>
        <v>4708600</v>
      </c>
    </row>
    <row r="33" spans="1:6" x14ac:dyDescent="0.2">
      <c r="A33" s="4" t="s">
        <v>44</v>
      </c>
      <c r="B33" s="3" t="s">
        <v>6</v>
      </c>
      <c r="C33" s="3" t="s">
        <v>8</v>
      </c>
      <c r="D33" s="11">
        <v>4409500</v>
      </c>
      <c r="E33" s="11">
        <v>4553100</v>
      </c>
      <c r="F33" s="11">
        <v>4708600</v>
      </c>
    </row>
    <row r="34" spans="1:6" x14ac:dyDescent="0.2">
      <c r="A34" s="4" t="s">
        <v>50</v>
      </c>
      <c r="B34" s="3" t="s">
        <v>8</v>
      </c>
      <c r="C34" s="3" t="s">
        <v>47</v>
      </c>
      <c r="D34" s="11">
        <f>SUM(D35:D36)</f>
        <v>7026205</v>
      </c>
      <c r="E34" s="11">
        <f t="shared" ref="E34:F34" si="1">SUM(E35:E36)</f>
        <v>6762400</v>
      </c>
      <c r="F34" s="11">
        <f t="shared" si="1"/>
        <v>6882100</v>
      </c>
    </row>
    <row r="35" spans="1:6" x14ac:dyDescent="0.2">
      <c r="A35" s="5" t="s">
        <v>24</v>
      </c>
      <c r="B35" s="3" t="s">
        <v>8</v>
      </c>
      <c r="C35" s="3" t="s">
        <v>7</v>
      </c>
      <c r="D35" s="26">
        <v>2636600</v>
      </c>
      <c r="E35" s="26">
        <v>2418900</v>
      </c>
      <c r="F35" s="26">
        <v>2538600</v>
      </c>
    </row>
    <row r="36" spans="1:6" ht="22.5" x14ac:dyDescent="0.2">
      <c r="A36" s="6" t="s">
        <v>66</v>
      </c>
      <c r="B36" s="3" t="s">
        <v>8</v>
      </c>
      <c r="C36" s="3" t="s">
        <v>17</v>
      </c>
      <c r="D36" s="26">
        <v>4389605</v>
      </c>
      <c r="E36" s="26">
        <v>4343500</v>
      </c>
      <c r="F36" s="26">
        <v>4343500</v>
      </c>
    </row>
    <row r="37" spans="1:6" x14ac:dyDescent="0.2">
      <c r="A37" s="4" t="s">
        <v>51</v>
      </c>
      <c r="B37" s="3" t="s">
        <v>7</v>
      </c>
      <c r="C37" s="3" t="s">
        <v>47</v>
      </c>
      <c r="D37" s="11">
        <f>SUM(D38:D42)</f>
        <v>213865305.05000001</v>
      </c>
      <c r="E37" s="11">
        <f t="shared" ref="E37:F37" si="2">SUM(E38:E42)</f>
        <v>146839700</v>
      </c>
      <c r="F37" s="11">
        <f t="shared" si="2"/>
        <v>146799700</v>
      </c>
    </row>
    <row r="38" spans="1:6" x14ac:dyDescent="0.2">
      <c r="A38" s="5" t="s">
        <v>25</v>
      </c>
      <c r="B38" s="3" t="s">
        <v>7</v>
      </c>
      <c r="C38" s="3" t="s">
        <v>5</v>
      </c>
      <c r="D38" s="26">
        <v>478500</v>
      </c>
      <c r="E38" s="26">
        <v>443500</v>
      </c>
      <c r="F38" s="26">
        <v>443500</v>
      </c>
    </row>
    <row r="39" spans="1:6" x14ac:dyDescent="0.2">
      <c r="A39" s="4" t="s">
        <v>26</v>
      </c>
      <c r="B39" s="3" t="s">
        <v>7</v>
      </c>
      <c r="C39" s="3" t="s">
        <v>10</v>
      </c>
      <c r="D39" s="26">
        <v>3062500</v>
      </c>
      <c r="E39" s="26">
        <v>1065500</v>
      </c>
      <c r="F39" s="26">
        <v>1065500</v>
      </c>
    </row>
    <row r="40" spans="1:6" x14ac:dyDescent="0.2">
      <c r="A40" s="4" t="s">
        <v>27</v>
      </c>
      <c r="B40" s="3" t="s">
        <v>7</v>
      </c>
      <c r="C40" s="3" t="s">
        <v>11</v>
      </c>
      <c r="D40" s="26">
        <f>177635719-27</f>
        <v>177635692</v>
      </c>
      <c r="E40" s="26">
        <v>123299800</v>
      </c>
      <c r="F40" s="26">
        <v>123299800</v>
      </c>
    </row>
    <row r="41" spans="1:6" x14ac:dyDescent="0.2">
      <c r="A41" s="4" t="s">
        <v>65</v>
      </c>
      <c r="B41" s="3" t="s">
        <v>7</v>
      </c>
      <c r="C41" s="3" t="s">
        <v>17</v>
      </c>
      <c r="D41" s="26">
        <v>5777628.4900000002</v>
      </c>
      <c r="E41" s="26">
        <v>4710000</v>
      </c>
      <c r="F41" s="26">
        <v>4770000</v>
      </c>
    </row>
    <row r="42" spans="1:6" x14ac:dyDescent="0.2">
      <c r="A42" s="5" t="s">
        <v>28</v>
      </c>
      <c r="B42" s="3" t="s">
        <v>7</v>
      </c>
      <c r="C42" s="3" t="s">
        <v>12</v>
      </c>
      <c r="D42" s="26">
        <v>26910984.559999999</v>
      </c>
      <c r="E42" s="26">
        <v>17320900</v>
      </c>
      <c r="F42" s="26">
        <v>17220900</v>
      </c>
    </row>
    <row r="43" spans="1:6" x14ac:dyDescent="0.2">
      <c r="A43" s="5" t="s">
        <v>52</v>
      </c>
      <c r="B43" s="3" t="s">
        <v>10</v>
      </c>
      <c r="C43" s="3" t="s">
        <v>47</v>
      </c>
      <c r="D43" s="11">
        <f>D44+D45+D46+D47</f>
        <v>692737273.37</v>
      </c>
      <c r="E43" s="11">
        <f>E44+E45+E46+E47</f>
        <v>217396377.63999999</v>
      </c>
      <c r="F43" s="11">
        <f>F44+F45+F46+F47</f>
        <v>172973428.67000002</v>
      </c>
    </row>
    <row r="44" spans="1:6" x14ac:dyDescent="0.2">
      <c r="A44" s="5" t="s">
        <v>29</v>
      </c>
      <c r="B44" s="3" t="s">
        <v>10</v>
      </c>
      <c r="C44" s="3" t="s">
        <v>5</v>
      </c>
      <c r="D44" s="26">
        <v>246836795</v>
      </c>
      <c r="E44" s="26">
        <v>34340300</v>
      </c>
      <c r="F44" s="26">
        <v>1550000</v>
      </c>
    </row>
    <row r="45" spans="1:6" x14ac:dyDescent="0.2">
      <c r="A45" s="5" t="s">
        <v>30</v>
      </c>
      <c r="B45" s="3" t="s">
        <v>10</v>
      </c>
      <c r="C45" s="3" t="s">
        <v>6</v>
      </c>
      <c r="D45" s="26">
        <v>281401321.73000002</v>
      </c>
      <c r="E45" s="26">
        <v>70007300</v>
      </c>
      <c r="F45" s="26">
        <v>55715800</v>
      </c>
    </row>
    <row r="46" spans="1:6" x14ac:dyDescent="0.2">
      <c r="A46" s="5" t="s">
        <v>31</v>
      </c>
      <c r="B46" s="3" t="s">
        <v>10</v>
      </c>
      <c r="C46" s="3" t="s">
        <v>8</v>
      </c>
      <c r="D46" s="26">
        <v>48794877.640000001</v>
      </c>
      <c r="E46" s="26">
        <v>46306877.640000001</v>
      </c>
      <c r="F46" s="26">
        <v>49616428.670000002</v>
      </c>
    </row>
    <row r="47" spans="1:6" x14ac:dyDescent="0.2">
      <c r="A47" s="7" t="s">
        <v>67</v>
      </c>
      <c r="B47" s="3" t="s">
        <v>10</v>
      </c>
      <c r="C47" s="3" t="s">
        <v>10</v>
      </c>
      <c r="D47" s="26">
        <v>115704279</v>
      </c>
      <c r="E47" s="26">
        <v>66741900</v>
      </c>
      <c r="F47" s="26">
        <v>66091200</v>
      </c>
    </row>
    <row r="48" spans="1:6" x14ac:dyDescent="0.2">
      <c r="A48" s="5" t="s">
        <v>53</v>
      </c>
      <c r="B48" s="3" t="s">
        <v>14</v>
      </c>
      <c r="C48" s="3" t="s">
        <v>47</v>
      </c>
      <c r="D48" s="11">
        <f>D49</f>
        <v>10810460</v>
      </c>
      <c r="E48" s="11">
        <f>E49</f>
        <v>5253300</v>
      </c>
      <c r="F48" s="11">
        <f>F49</f>
        <v>33339500</v>
      </c>
    </row>
    <row r="49" spans="1:6" x14ac:dyDescent="0.2">
      <c r="A49" s="5" t="s">
        <v>32</v>
      </c>
      <c r="B49" s="3" t="s">
        <v>14</v>
      </c>
      <c r="C49" s="3" t="s">
        <v>10</v>
      </c>
      <c r="D49" s="26">
        <v>10810460</v>
      </c>
      <c r="E49" s="26">
        <v>5253300</v>
      </c>
      <c r="F49" s="26">
        <v>33339500</v>
      </c>
    </row>
    <row r="50" spans="1:6" x14ac:dyDescent="0.2">
      <c r="A50" s="5" t="s">
        <v>54</v>
      </c>
      <c r="B50" s="3" t="s">
        <v>13</v>
      </c>
      <c r="C50" s="3" t="s">
        <v>47</v>
      </c>
      <c r="D50" s="11">
        <f>D51+D52+D53+D56+D55+D54</f>
        <v>1978813280.6800001</v>
      </c>
      <c r="E50" s="11">
        <f>E51+E52+E53+E56+E55+E54</f>
        <v>4002098975.9000001</v>
      </c>
      <c r="F50" s="11">
        <f>F51+F52+F53+F56+F55+F54</f>
        <v>1617233353.3399999</v>
      </c>
    </row>
    <row r="51" spans="1:6" x14ac:dyDescent="0.2">
      <c r="A51" s="4" t="s">
        <v>78</v>
      </c>
      <c r="B51" s="3" t="s">
        <v>13</v>
      </c>
      <c r="C51" s="3" t="s">
        <v>5</v>
      </c>
      <c r="D51" s="26">
        <v>620706130.44000006</v>
      </c>
      <c r="E51" s="26">
        <v>1353475780.4400001</v>
      </c>
      <c r="F51" s="26">
        <v>613728380.44000006</v>
      </c>
    </row>
    <row r="52" spans="1:6" x14ac:dyDescent="0.2">
      <c r="A52" s="4" t="s">
        <v>36</v>
      </c>
      <c r="B52" s="3" t="s">
        <v>13</v>
      </c>
      <c r="C52" s="3" t="s">
        <v>6</v>
      </c>
      <c r="D52" s="26">
        <v>1160577859.5599999</v>
      </c>
      <c r="E52" s="26">
        <v>2518008059.5599999</v>
      </c>
      <c r="F52" s="26">
        <v>876119427.55999994</v>
      </c>
    </row>
    <row r="53" spans="1:6" x14ac:dyDescent="0.2">
      <c r="A53" s="4" t="s">
        <v>63</v>
      </c>
      <c r="B53" s="3" t="s">
        <v>13</v>
      </c>
      <c r="C53" s="3" t="s">
        <v>8</v>
      </c>
      <c r="D53" s="26">
        <v>81962030.680000007</v>
      </c>
      <c r="E53" s="26">
        <v>90119235.900000006</v>
      </c>
      <c r="F53" s="26">
        <v>85867845.340000004</v>
      </c>
    </row>
    <row r="54" spans="1:6" x14ac:dyDescent="0.2">
      <c r="A54" s="4" t="s">
        <v>64</v>
      </c>
      <c r="B54" s="3" t="s">
        <v>13</v>
      </c>
      <c r="C54" s="3" t="s">
        <v>10</v>
      </c>
      <c r="D54" s="26">
        <v>50000</v>
      </c>
      <c r="E54" s="26">
        <v>50000</v>
      </c>
      <c r="F54" s="26">
        <v>50000</v>
      </c>
    </row>
    <row r="55" spans="1:6" x14ac:dyDescent="0.2">
      <c r="A55" s="4" t="s">
        <v>60</v>
      </c>
      <c r="B55" s="3" t="s">
        <v>13</v>
      </c>
      <c r="C55" s="3" t="s">
        <v>13</v>
      </c>
      <c r="D55" s="26">
        <v>10284300</v>
      </c>
      <c r="E55" s="26">
        <v>6604300</v>
      </c>
      <c r="F55" s="26">
        <v>6604300</v>
      </c>
    </row>
    <row r="56" spans="1:6" x14ac:dyDescent="0.2">
      <c r="A56" s="4" t="s">
        <v>40</v>
      </c>
      <c r="B56" s="3" t="s">
        <v>13</v>
      </c>
      <c r="C56" s="3" t="s">
        <v>11</v>
      </c>
      <c r="D56" s="26">
        <v>105232960</v>
      </c>
      <c r="E56" s="26">
        <v>33841600</v>
      </c>
      <c r="F56" s="26">
        <v>34863400</v>
      </c>
    </row>
    <row r="57" spans="1:6" x14ac:dyDescent="0.2">
      <c r="A57" s="4" t="s">
        <v>55</v>
      </c>
      <c r="B57" s="3" t="s">
        <v>9</v>
      </c>
      <c r="C57" s="3" t="s">
        <v>47</v>
      </c>
      <c r="D57" s="11">
        <f>D58+D59</f>
        <v>258088671.63</v>
      </c>
      <c r="E57" s="11">
        <f>E58+E59</f>
        <v>169025048.31</v>
      </c>
      <c r="F57" s="11">
        <f>F58+F59</f>
        <v>171170833.91</v>
      </c>
    </row>
    <row r="58" spans="1:6" x14ac:dyDescent="0.2">
      <c r="A58" s="4" t="s">
        <v>37</v>
      </c>
      <c r="B58" s="3" t="s">
        <v>9</v>
      </c>
      <c r="C58" s="3" t="s">
        <v>5</v>
      </c>
      <c r="D58" s="26">
        <v>238011096.25</v>
      </c>
      <c r="E58" s="26">
        <v>148867564.81</v>
      </c>
      <c r="F58" s="26">
        <v>150932555.41</v>
      </c>
    </row>
    <row r="59" spans="1:6" x14ac:dyDescent="0.2">
      <c r="A59" s="2" t="s">
        <v>38</v>
      </c>
      <c r="B59" s="3" t="s">
        <v>9</v>
      </c>
      <c r="C59" s="3" t="s">
        <v>7</v>
      </c>
      <c r="D59" s="26">
        <v>20077575.379999999</v>
      </c>
      <c r="E59" s="26">
        <v>20157483.5</v>
      </c>
      <c r="F59" s="26">
        <v>20238278.5</v>
      </c>
    </row>
    <row r="60" spans="1:6" x14ac:dyDescent="0.2">
      <c r="A60" s="2" t="s">
        <v>56</v>
      </c>
      <c r="B60" s="3" t="s">
        <v>17</v>
      </c>
      <c r="C60" s="3" t="s">
        <v>47</v>
      </c>
      <c r="D60" s="11">
        <f>SUM(D61:D64)</f>
        <v>499563555.47000003</v>
      </c>
      <c r="E60" s="11">
        <f t="shared" ref="E60:F60" si="3">SUM(E61:E64)</f>
        <v>500261541</v>
      </c>
      <c r="F60" s="11">
        <f t="shared" si="3"/>
        <v>511505141</v>
      </c>
    </row>
    <row r="61" spans="1:6" x14ac:dyDescent="0.2">
      <c r="A61" s="8" t="s">
        <v>42</v>
      </c>
      <c r="B61" s="3" t="s">
        <v>17</v>
      </c>
      <c r="C61" s="3" t="s">
        <v>6</v>
      </c>
      <c r="D61" s="26">
        <v>30066900</v>
      </c>
      <c r="E61" s="26">
        <v>30296600</v>
      </c>
      <c r="F61" s="26">
        <v>30398800</v>
      </c>
    </row>
    <row r="62" spans="1:6" x14ac:dyDescent="0.2">
      <c r="A62" s="9" t="s">
        <v>41</v>
      </c>
      <c r="B62" s="3" t="s">
        <v>17</v>
      </c>
      <c r="C62" s="3" t="s">
        <v>8</v>
      </c>
      <c r="D62" s="26">
        <v>253959341</v>
      </c>
      <c r="E62" s="26">
        <v>264142741</v>
      </c>
      <c r="F62" s="26">
        <v>274193841</v>
      </c>
    </row>
    <row r="63" spans="1:6" x14ac:dyDescent="0.2">
      <c r="A63" s="25" t="s">
        <v>34</v>
      </c>
      <c r="B63" s="3" t="s">
        <v>17</v>
      </c>
      <c r="C63" s="3" t="s">
        <v>7</v>
      </c>
      <c r="D63" s="26">
        <v>190016414.47</v>
      </c>
      <c r="E63" s="26">
        <v>181113500</v>
      </c>
      <c r="F63" s="26">
        <v>182303800</v>
      </c>
    </row>
    <row r="64" spans="1:6" x14ac:dyDescent="0.2">
      <c r="A64" s="8" t="s">
        <v>43</v>
      </c>
      <c r="B64" s="3" t="s">
        <v>17</v>
      </c>
      <c r="C64" s="3" t="s">
        <v>14</v>
      </c>
      <c r="D64" s="26">
        <v>25520900</v>
      </c>
      <c r="E64" s="26">
        <v>24708700</v>
      </c>
      <c r="F64" s="26">
        <v>24608700</v>
      </c>
    </row>
    <row r="65" spans="1:6" x14ac:dyDescent="0.2">
      <c r="A65" s="4" t="s">
        <v>57</v>
      </c>
      <c r="B65" s="3" t="s">
        <v>15</v>
      </c>
      <c r="C65" s="3" t="s">
        <v>47</v>
      </c>
      <c r="D65" s="11">
        <f>SUM(D66:D67)</f>
        <v>103085100</v>
      </c>
      <c r="E65" s="11">
        <f t="shared" ref="E65:F65" si="4">SUM(E66:E67)</f>
        <v>70364600</v>
      </c>
      <c r="F65" s="11">
        <f t="shared" si="4"/>
        <v>103984800</v>
      </c>
    </row>
    <row r="66" spans="1:6" x14ac:dyDescent="0.2">
      <c r="A66" s="5" t="s">
        <v>33</v>
      </c>
      <c r="B66" s="3" t="s">
        <v>15</v>
      </c>
      <c r="C66" s="3" t="s">
        <v>6</v>
      </c>
      <c r="D66" s="26">
        <v>18085100</v>
      </c>
      <c r="E66" s="26">
        <v>8585100</v>
      </c>
      <c r="F66" s="26">
        <v>1484800</v>
      </c>
    </row>
    <row r="67" spans="1:6" x14ac:dyDescent="0.2">
      <c r="A67" s="10" t="s">
        <v>72</v>
      </c>
      <c r="B67" s="3" t="s">
        <v>15</v>
      </c>
      <c r="C67" s="3" t="s">
        <v>10</v>
      </c>
      <c r="D67" s="26">
        <v>85000000</v>
      </c>
      <c r="E67" s="26">
        <v>61779500</v>
      </c>
      <c r="F67" s="26">
        <v>102500000</v>
      </c>
    </row>
    <row r="68" spans="1:6" x14ac:dyDescent="0.2">
      <c r="A68" s="5" t="s">
        <v>58</v>
      </c>
      <c r="B68" s="3" t="s">
        <v>12</v>
      </c>
      <c r="C68" s="3" t="s">
        <v>47</v>
      </c>
      <c r="D68" s="11">
        <f>D69</f>
        <v>3000000</v>
      </c>
      <c r="E68" s="11">
        <f>E69</f>
        <v>3000000</v>
      </c>
      <c r="F68" s="11">
        <f>F69</f>
        <v>3000000</v>
      </c>
    </row>
    <row r="69" spans="1:6" x14ac:dyDescent="0.2">
      <c r="A69" s="4" t="s">
        <v>35</v>
      </c>
      <c r="B69" s="3" t="s">
        <v>12</v>
      </c>
      <c r="C69" s="3" t="s">
        <v>6</v>
      </c>
      <c r="D69" s="11">
        <v>3000000</v>
      </c>
      <c r="E69" s="11">
        <v>3000000</v>
      </c>
      <c r="F69" s="11">
        <v>3000000</v>
      </c>
    </row>
    <row r="70" spans="1:6" ht="22.5" x14ac:dyDescent="0.2">
      <c r="A70" s="4" t="s">
        <v>59</v>
      </c>
      <c r="B70" s="3" t="s">
        <v>18</v>
      </c>
      <c r="C70" s="3" t="s">
        <v>47</v>
      </c>
      <c r="D70" s="11">
        <f>D71+D72</f>
        <v>68398600</v>
      </c>
      <c r="E70" s="11">
        <f>E71+E72</f>
        <v>52682900</v>
      </c>
      <c r="F70" s="11">
        <f>F71+F72</f>
        <v>52682900</v>
      </c>
    </row>
    <row r="71" spans="1:6" ht="22.5" x14ac:dyDescent="0.2">
      <c r="A71" s="6" t="s">
        <v>73</v>
      </c>
      <c r="B71" s="3" t="s">
        <v>18</v>
      </c>
      <c r="C71" s="3" t="s">
        <v>5</v>
      </c>
      <c r="D71" s="26">
        <v>58353600</v>
      </c>
      <c r="E71" s="26">
        <v>46682900</v>
      </c>
      <c r="F71" s="26">
        <v>46682900</v>
      </c>
    </row>
    <row r="72" spans="1:6" x14ac:dyDescent="0.2">
      <c r="A72" s="15" t="s">
        <v>77</v>
      </c>
      <c r="B72" s="3" t="s">
        <v>18</v>
      </c>
      <c r="C72" s="3" t="s">
        <v>8</v>
      </c>
      <c r="D72" s="26">
        <v>10045000</v>
      </c>
      <c r="E72" s="26">
        <v>6000000</v>
      </c>
      <c r="F72" s="26">
        <v>6000000</v>
      </c>
    </row>
  </sheetData>
  <mergeCells count="11">
    <mergeCell ref="A16:F18"/>
    <mergeCell ref="A23:C23"/>
    <mergeCell ref="D2:F2"/>
    <mergeCell ref="D3:F3"/>
    <mergeCell ref="E5:F5"/>
    <mergeCell ref="E8:F8"/>
    <mergeCell ref="D9:F9"/>
    <mergeCell ref="D10:F10"/>
    <mergeCell ref="D11:F11"/>
    <mergeCell ref="C12:F12"/>
    <mergeCell ref="E13:F13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2022-03-04T10:07:23Z</cp:lastPrinted>
  <dcterms:created xsi:type="dcterms:W3CDTF">1996-10-08T23:32:33Z</dcterms:created>
  <dcterms:modified xsi:type="dcterms:W3CDTF">2022-03-18T06:28:29Z</dcterms:modified>
</cp:coreProperties>
</file>