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приложение 1" sheetId="2" r:id="rId2"/>
  </sheets>
  <calcPr calcId="145621"/>
</workbook>
</file>

<file path=xl/calcChain.xml><?xml version="1.0" encoding="utf-8"?>
<calcChain xmlns="http://schemas.openxmlformats.org/spreadsheetml/2006/main">
  <c r="C17" i="1" l="1"/>
  <c r="C13" i="1"/>
  <c r="C39" i="1"/>
  <c r="C32" i="1"/>
  <c r="C54" i="1"/>
  <c r="C53" i="1" s="1"/>
  <c r="C50" i="1"/>
  <c r="C35" i="1"/>
  <c r="C30" i="1"/>
  <c r="C26" i="1"/>
  <c r="C24" i="1"/>
  <c r="C21" i="1"/>
  <c r="C19" i="1"/>
  <c r="C11" i="1"/>
  <c r="C11" i="2"/>
  <c r="C10" i="2" s="1"/>
  <c r="C10" i="1" l="1"/>
  <c r="C9" i="1" s="1"/>
</calcChain>
</file>

<file path=xl/sharedStrings.xml><?xml version="1.0" encoding="utf-8"?>
<sst xmlns="http://schemas.openxmlformats.org/spreadsheetml/2006/main" count="155" uniqueCount="134">
  <si>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</si>
  <si>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</si>
  <si>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</si>
  <si>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</si>
  <si>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</si>
  <si>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</si>
  <si>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</si>
  <si>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прибыль,доходы</t>
  </si>
  <si>
    <t>10100000010000</t>
  </si>
  <si>
    <t>Налог на доходы физических лиц</t>
  </si>
  <si>
    <t>Налоги на совокупный доход</t>
  </si>
  <si>
    <t>10500000000000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</si>
  <si>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</si>
  <si>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</si>
  <si>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</si>
  <si>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10600000000000</t>
  </si>
  <si>
    <t>Налоги, сборы и регулярные платежи за пользование природными ресурсами</t>
  </si>
  <si>
    <t>10700000000000</t>
  </si>
  <si>
    <t>Налог на добычу полезных ископаемых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</si>
  <si>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</si>
  <si>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</si>
  <si>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</si>
  <si>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</si>
  <si>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</si>
  <si>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</si>
  <si>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</si>
  <si>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</si>
  <si>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</si>
  <si>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</si>
  <si>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</si>
  <si>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</si>
  <si>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</si>
  <si>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11200000000000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</si>
  <si>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</si>
  <si>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</si>
  <si>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</si>
  <si>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</si>
  <si>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</si>
  <si>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</si>
  <si>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</si>
  <si>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</si>
  <si>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</si>
  <si>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</si>
  <si>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</si>
  <si>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</si>
  <si>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</si>
  <si>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</si>
  <si>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</si>
  <si>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</si>
  <si>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ущерба.</t>
  </si>
  <si>
    <t xml:space="preserve">Прочие неналоговые доходы </t>
  </si>
  <si>
    <t>11700000000000</t>
  </si>
  <si>
    <t>Невыясненные поступления</t>
  </si>
  <si>
    <t>Прочие неналоговые доходы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</si>
  <si>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</si>
  <si>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</si>
  <si>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</si>
  <si>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</si>
  <si>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</si>
  <si>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</si>
  <si>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</si>
  <si>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</si>
  <si>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РФ</t>
  </si>
  <si>
    <t>21800000000000</t>
  </si>
  <si>
    <t>21900000000000</t>
  </si>
  <si>
    <t>Приложение № 2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</si>
  <si>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</si>
  <si>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</si>
  <si>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</si>
  <si>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</si>
  <si>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>10102000010000110</t>
  </si>
  <si>
    <t>10000000010000000</t>
  </si>
  <si>
    <t>10100000010000000</t>
  </si>
  <si>
    <t>10500000000000000</t>
  </si>
  <si>
    <t>10502000000000110</t>
  </si>
  <si>
    <t>10503000000000110</t>
  </si>
  <si>
    <t>10600000000000000</t>
  </si>
  <si>
    <t>10700000000000000</t>
  </si>
  <si>
    <t>10701000010000110</t>
  </si>
  <si>
    <t>10800000000000000</t>
  </si>
  <si>
    <t>10803000010000110</t>
  </si>
  <si>
    <t>10807000010000110</t>
  </si>
  <si>
    <t>10900000000000000</t>
  </si>
  <si>
    <t>10907000000000110</t>
  </si>
  <si>
    <t>11100000000000000</t>
  </si>
  <si>
    <t>11105000000000120</t>
  </si>
  <si>
    <t>11107000000000120</t>
  </si>
  <si>
    <t>11109000000000120</t>
  </si>
  <si>
    <t>11200000000000000</t>
  </si>
  <si>
    <t>11201000010000120</t>
  </si>
  <si>
    <t>11300000000000000</t>
  </si>
  <si>
    <t>11400000000000000</t>
  </si>
  <si>
    <t>11401000000000410</t>
  </si>
  <si>
    <t>11402000000000410</t>
  </si>
  <si>
    <t>11406000000000430</t>
  </si>
  <si>
    <t>11600000000000000</t>
  </si>
  <si>
    <t>11603000000000140</t>
  </si>
  <si>
    <t>11606000010000140</t>
  </si>
  <si>
    <t>11608000010000140</t>
  </si>
  <si>
    <t>11625000010000140</t>
  </si>
  <si>
    <t>11628000010000140</t>
  </si>
  <si>
    <t>11630000010000140</t>
  </si>
  <si>
    <t>11633000000000140</t>
  </si>
  <si>
    <t>11700000000000000</t>
  </si>
  <si>
    <t>11701000000000180</t>
  </si>
  <si>
    <t>11705000000000180</t>
  </si>
  <si>
    <t>20000000000000000</t>
  </si>
  <si>
    <t>20200000000000000</t>
  </si>
  <si>
    <t>20201000000000151</t>
  </si>
  <si>
    <t>20202000000000151</t>
  </si>
  <si>
    <t>11690000010000140</t>
  </si>
  <si>
    <t>20203000000000151</t>
  </si>
  <si>
    <t>20204000000000151</t>
  </si>
  <si>
    <t>20700000000000180</t>
  </si>
  <si>
    <t>21800000000000000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</si>
  <si>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</si>
  <si>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</si>
  <si>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</si>
  <si>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</si>
  <si>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</si>
  <si>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11635000000000140</t>
  </si>
  <si>
    <t>11643000000000140</t>
  </si>
  <si>
    <t xml:space="preserve">Суммы по искам о возмещении вреда, причиненного окружающей среде, подлежащие зачислению в бюджеты муниципальных районов </t>
  </si>
  <si>
    <t>Денежные взыскания (штрафы) за нарушение законодательства Российской Федерации об административных правонарушениях</t>
  </si>
  <si>
    <t xml:space="preserve">к решению Собрания депутатов </t>
  </si>
  <si>
    <t>10504000000000110</t>
  </si>
  <si>
    <t>Патентная система налогооблажения</t>
  </si>
  <si>
    <t>10606000000000110</t>
  </si>
  <si>
    <t>Земельный налог</t>
  </si>
  <si>
    <t>20700000000000</t>
  </si>
  <si>
    <t>Доходы  бюджета за  2014 год                     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</si>
  <si>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Доходы  бюджета за 2014 год                                                                                                                              по кодам классификации доходов бюджетов</t>
  </si>
  <si>
    <t>от " 15 " апреля 2015 г.  № 977</t>
  </si>
  <si>
    <t>от " 15 " апреля 2015 г  № 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</si>
</sst>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3" fillId="0" borderId="0" xfId="0" applyNumberFormat="1" applyFont="1"/>
    <xf numFmtId="49" fontId="5" fillId="0" borderId="2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A3" sqref="A3:C3"/>
    </sheetView>
  </sheetViews>
  <sheetFormatPr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16384" width="9.140625" style="2"/>
  </cols>
  <sheetData>
    <row r="1" spans="1:8" x14ac:dyDescent="0.25">
      <c r="A1" s="1"/>
      <c r="B1" s="20" t="s">
        <v>65</v>
      </c>
      <c r="C1" s="20"/>
    </row>
    <row r="2" spans="1:8" x14ac:dyDescent="0.25">
      <c r="A2" s="20" t="s">
        <v>124</v>
      </c>
      <c r="B2" s="20"/>
      <c r="C2" s="20"/>
    </row>
    <row r="3" spans="1:8" ht="25.5" customHeight="1" x14ac:dyDescent="0.25">
      <c r="A3" s="20" t="s">
        <v>133</v>
      </c>
      <c r="B3" s="20"/>
      <c r="C3" s="20"/>
    </row>
    <row r="4" spans="1:8" x14ac:dyDescent="0.25">
      <c r="C4" s="3"/>
    </row>
    <row r="5" spans="1:8" ht="30.75" customHeight="1" x14ac:dyDescent="0.25">
      <c r="A5" s="21" t="s">
        <v>130</v>
      </c>
      <c r="B5" s="21"/>
      <c r="C5" s="21"/>
      <c r="D5" s="4"/>
      <c r="E5" s="5"/>
      <c r="F5" s="5"/>
      <c r="G5" s="5"/>
      <c r="H5" s="5"/>
    </row>
    <row r="6" spans="1:8" ht="23.25" customHeight="1" x14ac:dyDescent="0.25">
      <c r="A6" s="21"/>
      <c r="B6" s="21"/>
      <c r="C6" s="21"/>
      <c r="D6" s="5"/>
      <c r="E6" s="5"/>
      <c r="F6" s="5"/>
      <c r="G6" s="5"/>
      <c r="H6" s="5"/>
    </row>
    <row r="7" spans="1:8" x14ac:dyDescent="0.25">
      <c r="A7" s="5"/>
      <c r="B7" s="5"/>
      <c r="C7" s="6" t="s">
        <v>1</v>
      </c>
      <c r="D7" s="5"/>
      <c r="E7" s="5"/>
      <c r="F7" s="5"/>
      <c r="G7" s="5"/>
      <c r="H7" s="5"/>
    </row>
    <row r="8" spans="1:8" ht="47.25" customHeight="1" x14ac:dyDescent="0.25">
      <c r="A8" s="7" t="s">
        <v>2</v>
      </c>
      <c r="B8" s="7" t="s">
        <v>67</v>
      </c>
      <c r="C8" s="7" t="s">
        <v>4</v>
      </c>
      <c r="D8" s="5"/>
      <c r="E8" s="5"/>
      <c r="F8" s="5"/>
      <c r="G8" s="5"/>
    </row>
    <row r="9" spans="1:8" x14ac:dyDescent="0.25">
      <c r="A9" s="8" t="s">
        <v>5</v>
      </c>
      <c r="B9" s="7"/>
      <c r="C9" s="9">
        <f>C10+C53</f>
        <v>2072494021.0599999</v>
      </c>
      <c r="D9" s="10"/>
      <c r="E9" s="5"/>
      <c r="F9" s="5"/>
      <c r="G9" s="5"/>
    </row>
    <row r="10" spans="1:8" x14ac:dyDescent="0.25">
      <c r="A10" s="8" t="s">
        <v>6</v>
      </c>
      <c r="B10" s="7" t="s">
        <v>71</v>
      </c>
      <c r="C10" s="9">
        <f>C11+C13+C17+C19+C21+C24+C26+C30+C32+C35+C39+C50</f>
        <v>453311925.34000003</v>
      </c>
      <c r="D10" s="10"/>
      <c r="E10" s="5"/>
      <c r="F10" s="5"/>
      <c r="G10" s="5"/>
    </row>
    <row r="11" spans="1:8" x14ac:dyDescent="0.25">
      <c r="A11" s="8" t="s">
        <v>7</v>
      </c>
      <c r="B11" s="7" t="s">
        <v>72</v>
      </c>
      <c r="C11" s="9">
        <f>C12</f>
        <v>320757552.95999998</v>
      </c>
      <c r="D11" s="5"/>
      <c r="E11" s="5"/>
      <c r="F11" s="5"/>
      <c r="G11" s="5"/>
    </row>
    <row r="12" spans="1:8" x14ac:dyDescent="0.25">
      <c r="A12" s="11" t="s">
        <v>9</v>
      </c>
      <c r="B12" s="12" t="s">
        <v>70</v>
      </c>
      <c r="C12" s="13">
        <v>320757552.95999998</v>
      </c>
      <c r="D12" s="5"/>
      <c r="E12" s="5"/>
      <c r="F12" s="5"/>
      <c r="G12" s="5"/>
    </row>
    <row r="13" spans="1:8" x14ac:dyDescent="0.25">
      <c r="A13" s="8" t="s">
        <v>10</v>
      </c>
      <c r="B13" s="7" t="s">
        <v>73</v>
      </c>
      <c r="C13" s="9">
        <f>C14+C15+C16</f>
        <v>12599910.229999999</v>
      </c>
      <c r="D13" s="14"/>
    </row>
    <row r="14" spans="1:8" ht="31.5" x14ac:dyDescent="0.25">
      <c r="A14" s="11" t="s">
        <v>12</v>
      </c>
      <c r="B14" s="12" t="s">
        <v>74</v>
      </c>
      <c r="C14" s="13">
        <v>11348676.199999999</v>
      </c>
      <c r="D14" s="14"/>
    </row>
    <row r="15" spans="1:8" x14ac:dyDescent="0.25">
      <c r="A15" s="11" t="s">
        <v>13</v>
      </c>
      <c r="B15" s="12" t="s">
        <v>75</v>
      </c>
      <c r="C15" s="13">
        <v>91771.33</v>
      </c>
      <c r="D15" s="14"/>
    </row>
    <row r="16" spans="1:8" x14ac:dyDescent="0.25">
      <c r="A16" s="11" t="s">
        <v>126</v>
      </c>
      <c r="B16" s="12" t="s">
        <v>125</v>
      </c>
      <c r="C16" s="13">
        <v>1159462.7</v>
      </c>
      <c r="D16" s="14"/>
    </row>
    <row r="17" spans="1:4" x14ac:dyDescent="0.25">
      <c r="A17" s="8" t="s">
        <v>14</v>
      </c>
      <c r="B17" s="7" t="s">
        <v>76</v>
      </c>
      <c r="C17" s="9">
        <f>C18</f>
        <v>-18930.310000000001</v>
      </c>
      <c r="D17" s="14"/>
    </row>
    <row r="18" spans="1:4" x14ac:dyDescent="0.25">
      <c r="A18" s="11" t="s">
        <v>128</v>
      </c>
      <c r="B18" s="12" t="s">
        <v>127</v>
      </c>
      <c r="C18" s="13">
        <v>-18930.310000000001</v>
      </c>
      <c r="D18" s="14"/>
    </row>
    <row r="19" spans="1:4" ht="30.75" customHeight="1" x14ac:dyDescent="0.25">
      <c r="A19" s="8" t="s">
        <v>16</v>
      </c>
      <c r="B19" s="7" t="s">
        <v>77</v>
      </c>
      <c r="C19" s="9">
        <f>C20</f>
        <v>13944939.27</v>
      </c>
    </row>
    <row r="20" spans="1:4" ht="18.75" customHeight="1" x14ac:dyDescent="0.25">
      <c r="A20" s="11" t="s">
        <v>18</v>
      </c>
      <c r="B20" s="12" t="s">
        <v>78</v>
      </c>
      <c r="C20" s="13">
        <v>13944939.27</v>
      </c>
    </row>
    <row r="21" spans="1:4" x14ac:dyDescent="0.25">
      <c r="A21" s="8" t="s">
        <v>19</v>
      </c>
      <c r="B21" s="7" t="s">
        <v>79</v>
      </c>
      <c r="C21" s="9">
        <f>C22+C23</f>
        <v>9170254.3599999994</v>
      </c>
    </row>
    <row r="22" spans="1:4" ht="80.25" customHeight="1" x14ac:dyDescent="0.25">
      <c r="A22" s="15" t="s">
        <v>21</v>
      </c>
      <c r="B22" s="12" t="s">
        <v>80</v>
      </c>
      <c r="C22" s="13">
        <v>7823254.3600000003</v>
      </c>
    </row>
    <row r="23" spans="1:4" ht="47.25" customHeight="1" x14ac:dyDescent="0.25">
      <c r="A23" s="16" t="s">
        <v>22</v>
      </c>
      <c r="B23" s="12" t="s">
        <v>81</v>
      </c>
      <c r="C23" s="13">
        <v>1347000</v>
      </c>
    </row>
    <row r="24" spans="1:4" ht="31.5" x14ac:dyDescent="0.25">
      <c r="A24" s="8" t="s">
        <v>23</v>
      </c>
      <c r="B24" s="7" t="s">
        <v>82</v>
      </c>
      <c r="C24" s="9">
        <f>C25</f>
        <v>87.65</v>
      </c>
      <c r="D24" s="17"/>
    </row>
    <row r="25" spans="1:4" ht="31.5" x14ac:dyDescent="0.25">
      <c r="A25" s="11" t="s">
        <v>25</v>
      </c>
      <c r="B25" s="12" t="s">
        <v>83</v>
      </c>
      <c r="C25" s="13">
        <v>87.65</v>
      </c>
      <c r="D25" s="17"/>
    </row>
    <row r="26" spans="1:4" ht="37.5" customHeight="1" x14ac:dyDescent="0.25">
      <c r="A26" s="8" t="s">
        <v>26</v>
      </c>
      <c r="B26" s="7" t="s">
        <v>84</v>
      </c>
      <c r="C26" s="9">
        <f>C27+C28+C29</f>
        <v>26343601.420000002</v>
      </c>
      <c r="D26" s="17"/>
    </row>
    <row r="27" spans="1:4" ht="96.75" customHeight="1" x14ac:dyDescent="0.25">
      <c r="A27" s="16" t="s">
        <v>28</v>
      </c>
      <c r="B27" s="12" t="s">
        <v>85</v>
      </c>
      <c r="C27" s="13">
        <v>26323601.420000002</v>
      </c>
    </row>
    <row r="28" spans="1:4" ht="31.5" x14ac:dyDescent="0.25">
      <c r="A28" s="16" t="s">
        <v>29</v>
      </c>
      <c r="B28" s="12" t="s">
        <v>86</v>
      </c>
      <c r="C28" s="13">
        <v>20000</v>
      </c>
    </row>
    <row r="29" spans="1:4" ht="83.25" customHeight="1" x14ac:dyDescent="0.25">
      <c r="A29" s="11" t="s">
        <v>30</v>
      </c>
      <c r="B29" s="12" t="s">
        <v>87</v>
      </c>
      <c r="C29" s="13">
        <v>0</v>
      </c>
    </row>
    <row r="30" spans="1:4" x14ac:dyDescent="0.25">
      <c r="A30" s="8" t="s">
        <v>31</v>
      </c>
      <c r="B30" s="7" t="s">
        <v>88</v>
      </c>
      <c r="C30" s="9">
        <f>C31</f>
        <v>4354076.2699999996</v>
      </c>
    </row>
    <row r="31" spans="1:4" ht="19.5" customHeight="1" x14ac:dyDescent="0.25">
      <c r="A31" s="11" t="s">
        <v>33</v>
      </c>
      <c r="B31" s="12" t="s">
        <v>89</v>
      </c>
      <c r="C31" s="13">
        <v>4354076.2699999996</v>
      </c>
    </row>
    <row r="32" spans="1:4" ht="31.5" x14ac:dyDescent="0.25">
      <c r="A32" s="8" t="s">
        <v>34</v>
      </c>
      <c r="B32" s="7" t="s">
        <v>90</v>
      </c>
      <c r="C32" s="9">
        <f>C33+C34</f>
        <v>20057875.290000003</v>
      </c>
    </row>
    <row r="33" spans="1:4" ht="20.25" customHeight="1" x14ac:dyDescent="0.25">
      <c r="A33" s="11" t="s">
        <v>116</v>
      </c>
      <c r="B33" s="12" t="s">
        <v>117</v>
      </c>
      <c r="C33" s="13">
        <v>18153390.600000001</v>
      </c>
    </row>
    <row r="34" spans="1:4" ht="17.25" customHeight="1" x14ac:dyDescent="0.25">
      <c r="A34" s="11" t="s">
        <v>118</v>
      </c>
      <c r="B34" s="12" t="s">
        <v>119</v>
      </c>
      <c r="C34" s="13">
        <v>1904484.69</v>
      </c>
    </row>
    <row r="35" spans="1:4" ht="31.5" x14ac:dyDescent="0.25">
      <c r="A35" s="8" t="s">
        <v>36</v>
      </c>
      <c r="B35" s="7" t="s">
        <v>91</v>
      </c>
      <c r="C35" s="9">
        <f>C36+C37+C38</f>
        <v>39773935.619999997</v>
      </c>
      <c r="D35" s="14"/>
    </row>
    <row r="36" spans="1:4" x14ac:dyDescent="0.25">
      <c r="A36" s="11" t="s">
        <v>38</v>
      </c>
      <c r="B36" s="12" t="s">
        <v>92</v>
      </c>
      <c r="C36" s="13">
        <v>0</v>
      </c>
      <c r="D36" s="14"/>
    </row>
    <row r="37" spans="1:4" ht="81.75" customHeight="1" x14ac:dyDescent="0.25">
      <c r="A37" s="11" t="s">
        <v>39</v>
      </c>
      <c r="B37" s="12" t="s">
        <v>93</v>
      </c>
      <c r="C37" s="13">
        <v>2215599.4</v>
      </c>
      <c r="D37" s="14"/>
    </row>
    <row r="38" spans="1:4" ht="51" customHeight="1" x14ac:dyDescent="0.25">
      <c r="A38" s="11" t="s">
        <v>40</v>
      </c>
      <c r="B38" s="12" t="s">
        <v>94</v>
      </c>
      <c r="C38" s="13">
        <v>37558336.219999999</v>
      </c>
      <c r="D38" s="14"/>
    </row>
    <row r="39" spans="1:4" x14ac:dyDescent="0.25">
      <c r="A39" s="8" t="s">
        <v>41</v>
      </c>
      <c r="B39" s="7" t="s">
        <v>95</v>
      </c>
      <c r="C39" s="9">
        <f>C40+C41+C42+C43+C44+C45+C46++C49+C47+C48</f>
        <v>6017598.79</v>
      </c>
      <c r="D39" s="14"/>
    </row>
    <row r="40" spans="1:4" ht="31.5" customHeight="1" x14ac:dyDescent="0.25">
      <c r="A40" s="11" t="s">
        <v>43</v>
      </c>
      <c r="B40" s="12" t="s">
        <v>96</v>
      </c>
      <c r="C40" s="13">
        <v>269356.36</v>
      </c>
      <c r="D40" s="14"/>
    </row>
    <row r="41" spans="1:4" ht="65.25" customHeight="1" x14ac:dyDescent="0.25">
      <c r="A41" s="11" t="s">
        <v>44</v>
      </c>
      <c r="B41" s="12" t="s">
        <v>97</v>
      </c>
      <c r="C41" s="13">
        <v>92622</v>
      </c>
      <c r="D41" s="14"/>
    </row>
    <row r="42" spans="1:4" ht="63.75" customHeight="1" x14ac:dyDescent="0.25">
      <c r="A42" s="11" t="s">
        <v>45</v>
      </c>
      <c r="B42" s="12" t="s">
        <v>98</v>
      </c>
      <c r="C42" s="13">
        <v>293715.92</v>
      </c>
      <c r="D42" s="14"/>
    </row>
    <row r="43" spans="1:4" ht="86.25" customHeight="1" x14ac:dyDescent="0.25">
      <c r="A43" s="11" t="s">
        <v>46</v>
      </c>
      <c r="B43" s="12" t="s">
        <v>99</v>
      </c>
      <c r="C43" s="13">
        <v>340000</v>
      </c>
    </row>
    <row r="44" spans="1:4" ht="63.75" customHeight="1" x14ac:dyDescent="0.25">
      <c r="A44" s="11" t="s">
        <v>47</v>
      </c>
      <c r="B44" s="12" t="s">
        <v>100</v>
      </c>
      <c r="C44" s="13">
        <v>205000</v>
      </c>
      <c r="D44" s="14"/>
    </row>
    <row r="45" spans="1:4" ht="35.25" customHeight="1" x14ac:dyDescent="0.25">
      <c r="A45" s="11" t="s">
        <v>48</v>
      </c>
      <c r="B45" s="12" t="s">
        <v>101</v>
      </c>
      <c r="C45" s="13">
        <v>2390024.38</v>
      </c>
      <c r="D45" s="14"/>
    </row>
    <row r="46" spans="1:4" ht="65.25" customHeight="1" x14ac:dyDescent="0.25">
      <c r="A46" s="11" t="s">
        <v>66</v>
      </c>
      <c r="B46" s="12" t="s">
        <v>102</v>
      </c>
      <c r="C46" s="13">
        <v>143000</v>
      </c>
      <c r="D46" s="14"/>
    </row>
    <row r="47" spans="1:4" ht="48.75" customHeight="1" x14ac:dyDescent="0.25">
      <c r="A47" s="11" t="s">
        <v>122</v>
      </c>
      <c r="B47" s="12" t="s">
        <v>120</v>
      </c>
      <c r="C47" s="13">
        <v>25</v>
      </c>
      <c r="D47" s="14"/>
    </row>
    <row r="48" spans="1:4" ht="49.5" customHeight="1" x14ac:dyDescent="0.25">
      <c r="A48" s="11" t="s">
        <v>123</v>
      </c>
      <c r="B48" s="12" t="s">
        <v>121</v>
      </c>
      <c r="C48" s="13">
        <v>787225.58</v>
      </c>
      <c r="D48" s="14"/>
    </row>
    <row r="49" spans="1:4" ht="30" customHeight="1" x14ac:dyDescent="0.25">
      <c r="A49" s="11" t="s">
        <v>49</v>
      </c>
      <c r="B49" s="12" t="s">
        <v>110</v>
      </c>
      <c r="C49" s="13">
        <v>1496629.55</v>
      </c>
      <c r="D49" s="14"/>
    </row>
    <row r="50" spans="1:4" x14ac:dyDescent="0.25">
      <c r="A50" s="8" t="s">
        <v>50</v>
      </c>
      <c r="B50" s="7" t="s">
        <v>103</v>
      </c>
      <c r="C50" s="9">
        <f>C51+C52</f>
        <v>311023.78999999998</v>
      </c>
      <c r="D50" s="14"/>
    </row>
    <row r="51" spans="1:4" x14ac:dyDescent="0.25">
      <c r="A51" s="11" t="s">
        <v>52</v>
      </c>
      <c r="B51" s="12" t="s">
        <v>104</v>
      </c>
      <c r="C51" s="18">
        <v>12672.18</v>
      </c>
      <c r="D51" s="14"/>
    </row>
    <row r="52" spans="1:4" x14ac:dyDescent="0.25">
      <c r="A52" s="11" t="s">
        <v>53</v>
      </c>
      <c r="B52" s="12" t="s">
        <v>105</v>
      </c>
      <c r="C52" s="18">
        <v>298351.61</v>
      </c>
      <c r="D52" s="14"/>
    </row>
    <row r="53" spans="1:4" x14ac:dyDescent="0.25">
      <c r="A53" s="8" t="s">
        <v>54</v>
      </c>
      <c r="B53" s="7" t="s">
        <v>106</v>
      </c>
      <c r="C53" s="9">
        <f>C54+C59+C60+C61</f>
        <v>1619182095.72</v>
      </c>
      <c r="D53" s="14"/>
    </row>
    <row r="54" spans="1:4" ht="31.5" x14ac:dyDescent="0.25">
      <c r="A54" s="8" t="s">
        <v>56</v>
      </c>
      <c r="B54" s="7" t="s">
        <v>107</v>
      </c>
      <c r="C54" s="9">
        <f>C55+C56+C57+C58</f>
        <v>1627587753.0799999</v>
      </c>
      <c r="D54" s="14"/>
    </row>
    <row r="55" spans="1:4" ht="31.5" x14ac:dyDescent="0.25">
      <c r="A55" s="11" t="s">
        <v>57</v>
      </c>
      <c r="B55" s="12" t="s">
        <v>108</v>
      </c>
      <c r="C55" s="13">
        <v>5955860</v>
      </c>
    </row>
    <row r="56" spans="1:4" ht="36" customHeight="1" x14ac:dyDescent="0.25">
      <c r="A56" s="11" t="s">
        <v>58</v>
      </c>
      <c r="B56" s="12" t="s">
        <v>109</v>
      </c>
      <c r="C56" s="13">
        <v>844970770.32000005</v>
      </c>
    </row>
    <row r="57" spans="1:4" ht="34.5" customHeight="1" x14ac:dyDescent="0.25">
      <c r="A57" s="11" t="s">
        <v>59</v>
      </c>
      <c r="B57" s="12" t="s">
        <v>111</v>
      </c>
      <c r="C57" s="13">
        <v>772856412.75999999</v>
      </c>
    </row>
    <row r="58" spans="1:4" x14ac:dyDescent="0.25">
      <c r="A58" s="11" t="s">
        <v>60</v>
      </c>
      <c r="B58" s="12" t="s">
        <v>112</v>
      </c>
      <c r="C58" s="13">
        <v>3804710</v>
      </c>
      <c r="D58" s="14"/>
    </row>
    <row r="59" spans="1:4" x14ac:dyDescent="0.25">
      <c r="A59" s="8" t="s">
        <v>61</v>
      </c>
      <c r="B59" s="7" t="s">
        <v>113</v>
      </c>
      <c r="C59" s="9">
        <v>80000</v>
      </c>
      <c r="D59" s="14"/>
    </row>
    <row r="60" spans="1:4" ht="18" customHeight="1" x14ac:dyDescent="0.25">
      <c r="A60" s="8" t="s">
        <v>62</v>
      </c>
      <c r="B60" s="7" t="s">
        <v>114</v>
      </c>
      <c r="C60" s="9">
        <v>0</v>
      </c>
      <c r="D60" s="14"/>
    </row>
    <row r="61" spans="1:4" ht="19.5" customHeight="1" x14ac:dyDescent="0.25">
      <c r="A61" s="8" t="s">
        <v>68</v>
      </c>
      <c r="B61" s="7" t="s">
        <v>115</v>
      </c>
      <c r="C61" s="9">
        <v>-8485657.3599999994</v>
      </c>
    </row>
    <row r="62" spans="1:4" x14ac:dyDescent="0.25">
      <c r="C62" s="19"/>
    </row>
  </sheetData>
  <mergeCells count="4">
    <mergeCell ref="A2:C2"/>
    <mergeCell ref="B1:C1"/>
    <mergeCell ref="A3:C3"/>
    <mergeCell ref="A5:C6"/>
  </mergeCells>
  <pageMargins left="0.19685039370078741" right="0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3" sqref="B3:C3"/>
    </sheetView>
  </sheetViews>
  <sheetFormatPr defaultRowHeight="15.75" x14ac:dyDescent="0.25"/>
  <cols>
    <col min="1" max="1" width="46.140625" style="2" customWidth="1"/>
    <col min="2" max="2" width="23.7109375" style="2" customWidth="1"/>
    <col min="3" max="3" width="21.85546875" style="2" customWidth="1"/>
    <col min="4" max="4" width="16.42578125" style="2" customWidth="1"/>
    <col min="5" max="16384" width="9.140625" style="2"/>
  </cols>
  <sheetData>
    <row r="1" spans="1:8" x14ac:dyDescent="0.25">
      <c r="B1" s="20" t="s">
        <v>0</v>
      </c>
      <c r="C1" s="20"/>
    </row>
    <row r="2" spans="1:8" x14ac:dyDescent="0.25">
      <c r="B2" s="20" t="s">
        <v>124</v>
      </c>
      <c r="C2" s="20"/>
    </row>
    <row r="3" spans="1:8" ht="21.75" customHeight="1" x14ac:dyDescent="0.25">
      <c r="B3" s="20" t="s">
        <v>132</v>
      </c>
      <c r="C3" s="20"/>
    </row>
    <row r="4" spans="1:8" x14ac:dyDescent="0.25">
      <c r="C4" s="3"/>
    </row>
    <row r="6" spans="1:8" ht="30.75" customHeight="1" x14ac:dyDescent="0.25">
      <c r="A6" s="21" t="s">
        <v>131</v>
      </c>
      <c r="B6" s="21"/>
      <c r="C6" s="21"/>
      <c r="D6" s="4"/>
      <c r="E6" s="5"/>
      <c r="F6" s="5"/>
      <c r="G6" s="5"/>
      <c r="H6" s="5"/>
    </row>
    <row r="7" spans="1:8" ht="6.75" customHeight="1" x14ac:dyDescent="0.25">
      <c r="A7" s="21"/>
      <c r="B7" s="21"/>
      <c r="C7" s="21"/>
      <c r="D7" s="5"/>
      <c r="E7" s="5"/>
      <c r="F7" s="5"/>
      <c r="G7" s="5"/>
      <c r="H7" s="5"/>
    </row>
    <row r="8" spans="1:8" x14ac:dyDescent="0.25">
      <c r="A8" s="5"/>
      <c r="B8" s="5"/>
      <c r="C8" s="6" t="s">
        <v>1</v>
      </c>
      <c r="D8" s="5"/>
      <c r="E8" s="5"/>
      <c r="F8" s="5"/>
      <c r="G8" s="5"/>
      <c r="H8" s="5"/>
    </row>
    <row r="9" spans="1:8" ht="63" x14ac:dyDescent="0.25">
      <c r="A9" s="7" t="s">
        <v>2</v>
      </c>
      <c r="B9" s="7" t="s">
        <v>3</v>
      </c>
      <c r="C9" s="7" t="s">
        <v>4</v>
      </c>
      <c r="D9" s="5"/>
      <c r="E9" s="5"/>
      <c r="F9" s="5"/>
      <c r="G9" s="5"/>
    </row>
    <row r="10" spans="1:8" x14ac:dyDescent="0.25">
      <c r="A10" s="8" t="s">
        <v>5</v>
      </c>
      <c r="B10" s="7"/>
      <c r="C10" s="9">
        <f>C11+C24</f>
        <v>2072494021.0599999</v>
      </c>
      <c r="D10" s="10"/>
      <c r="E10" s="5"/>
      <c r="F10" s="5"/>
      <c r="G10" s="5"/>
    </row>
    <row r="11" spans="1:8" ht="31.5" x14ac:dyDescent="0.25">
      <c r="A11" s="8" t="s">
        <v>6</v>
      </c>
      <c r="B11" s="7"/>
      <c r="C11" s="9">
        <f>C12+C13+C14+C15+C16+C17+C18+C19+C20+C21+C22+C23</f>
        <v>453311925.34000003</v>
      </c>
      <c r="D11" s="10"/>
      <c r="E11" s="5"/>
      <c r="F11" s="5"/>
      <c r="G11" s="5"/>
    </row>
    <row r="12" spans="1:8" x14ac:dyDescent="0.25">
      <c r="A12" s="8" t="s">
        <v>69</v>
      </c>
      <c r="B12" s="7" t="s">
        <v>8</v>
      </c>
      <c r="C12" s="9">
        <v>320757552.95999998</v>
      </c>
      <c r="D12" s="5"/>
      <c r="E12" s="5"/>
      <c r="F12" s="5"/>
      <c r="G12" s="5"/>
    </row>
    <row r="13" spans="1:8" x14ac:dyDescent="0.25">
      <c r="A13" s="8" t="s">
        <v>10</v>
      </c>
      <c r="B13" s="7" t="s">
        <v>11</v>
      </c>
      <c r="C13" s="9">
        <v>12599910.23</v>
      </c>
      <c r="D13" s="14"/>
    </row>
    <row r="14" spans="1:8" x14ac:dyDescent="0.25">
      <c r="A14" s="8" t="s">
        <v>14</v>
      </c>
      <c r="B14" s="7" t="s">
        <v>15</v>
      </c>
      <c r="C14" s="9">
        <v>-18930.310000000001</v>
      </c>
      <c r="D14" s="14"/>
    </row>
    <row r="15" spans="1:8" ht="31.5" x14ac:dyDescent="0.25">
      <c r="A15" s="8" t="s">
        <v>16</v>
      </c>
      <c r="B15" s="7" t="s">
        <v>17</v>
      </c>
      <c r="C15" s="9">
        <v>13944939.27</v>
      </c>
    </row>
    <row r="16" spans="1:8" x14ac:dyDescent="0.25">
      <c r="A16" s="8" t="s">
        <v>19</v>
      </c>
      <c r="B16" s="7" t="s">
        <v>20</v>
      </c>
      <c r="C16" s="9">
        <v>9170254.3599999994</v>
      </c>
    </row>
    <row r="17" spans="1:4" ht="47.25" x14ac:dyDescent="0.25">
      <c r="A17" s="8" t="s">
        <v>23</v>
      </c>
      <c r="B17" s="7" t="s">
        <v>24</v>
      </c>
      <c r="C17" s="9">
        <v>87.65</v>
      </c>
      <c r="D17" s="17"/>
    </row>
    <row r="18" spans="1:4" ht="47.25" x14ac:dyDescent="0.25">
      <c r="A18" s="8" t="s">
        <v>26</v>
      </c>
      <c r="B18" s="7" t="s">
        <v>27</v>
      </c>
      <c r="C18" s="9">
        <v>26343601.420000002</v>
      </c>
      <c r="D18" s="17"/>
    </row>
    <row r="19" spans="1:4" ht="31.5" x14ac:dyDescent="0.25">
      <c r="A19" s="8" t="s">
        <v>31</v>
      </c>
      <c r="B19" s="7" t="s">
        <v>32</v>
      </c>
      <c r="C19" s="9">
        <v>4354076.2699999996</v>
      </c>
    </row>
    <row r="20" spans="1:4" ht="31.5" x14ac:dyDescent="0.25">
      <c r="A20" s="8" t="s">
        <v>34</v>
      </c>
      <c r="B20" s="7" t="s">
        <v>35</v>
      </c>
      <c r="C20" s="9">
        <v>20057875.289999999</v>
      </c>
    </row>
    <row r="21" spans="1:4" ht="31.5" x14ac:dyDescent="0.25">
      <c r="A21" s="8" t="s">
        <v>36</v>
      </c>
      <c r="B21" s="7" t="s">
        <v>37</v>
      </c>
      <c r="C21" s="9">
        <v>39773935.619999997</v>
      </c>
      <c r="D21" s="14"/>
    </row>
    <row r="22" spans="1:4" x14ac:dyDescent="0.25">
      <c r="A22" s="8" t="s">
        <v>41</v>
      </c>
      <c r="B22" s="7" t="s">
        <v>42</v>
      </c>
      <c r="C22" s="9">
        <v>6017598.79</v>
      </c>
      <c r="D22" s="14"/>
    </row>
    <row r="23" spans="1:4" x14ac:dyDescent="0.25">
      <c r="A23" s="8" t="s">
        <v>50</v>
      </c>
      <c r="B23" s="7" t="s">
        <v>51</v>
      </c>
      <c r="C23" s="9">
        <v>311023.78999999998</v>
      </c>
      <c r="D23" s="14"/>
    </row>
    <row r="24" spans="1:4" x14ac:dyDescent="0.25">
      <c r="A24" s="8" t="s">
        <v>54</v>
      </c>
      <c r="B24" s="7" t="s">
        <v>55</v>
      </c>
      <c r="C24" s="9">
        <v>1619182095.72</v>
      </c>
      <c r="D24" s="14"/>
    </row>
    <row r="25" spans="1:4" ht="31.5" x14ac:dyDescent="0.25">
      <c r="A25" s="8" t="s">
        <v>61</v>
      </c>
      <c r="B25" s="7" t="s">
        <v>129</v>
      </c>
      <c r="C25" s="9">
        <v>80000</v>
      </c>
      <c r="D25" s="14"/>
    </row>
    <row r="26" spans="1:4" ht="25.5" customHeight="1" x14ac:dyDescent="0.25">
      <c r="A26" s="8" t="s">
        <v>62</v>
      </c>
      <c r="B26" s="7" t="s">
        <v>63</v>
      </c>
      <c r="C26" s="9">
        <v>0</v>
      </c>
      <c r="D26" s="14"/>
    </row>
    <row r="27" spans="1:4" ht="31.5" x14ac:dyDescent="0.25">
      <c r="A27" s="8" t="s">
        <v>68</v>
      </c>
      <c r="B27" s="7" t="s">
        <v>64</v>
      </c>
      <c r="C27" s="9">
        <v>-8485657.3599999994</v>
      </c>
    </row>
    <row r="28" spans="1:4" x14ac:dyDescent="0.25">
      <c r="C28" s="19"/>
    </row>
  </sheetData>
  <mergeCells count="4">
    <mergeCell ref="A6:C7"/>
    <mergeCell ref="B1:C1"/>
    <mergeCell ref="B2:C2"/>
    <mergeCell ref="B3:C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2015-04-15T10:15:39Z</dcterms:modified>
</cp:coreProperties>
</file>